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C43C" lockStructure="1"/>
  <bookViews>
    <workbookView xWindow="480" yWindow="60" windowWidth="18075" windowHeight="9900" tabRatio="928"/>
  </bookViews>
  <sheets>
    <sheet name="金ケ崎保育園 基本財産及びその他の固定資産の明細書" sheetId="11" r:id="rId1"/>
    <sheet name="金ケ崎保育園 引当金明細書" sheetId="5" r:id="rId2"/>
    <sheet name="金ケ崎保育園 資金収支明細書" sheetId="6" r:id="rId3"/>
    <sheet name="金ケ崎保育園 事業活動明細書" sheetId="7" r:id="rId4"/>
    <sheet name="金ケ崎保育園 積立金明細書" sheetId="8" r:id="rId5"/>
    <sheet name="金ケ崎保育園 サービス区分間繰入金" sheetId="9" r:id="rId6"/>
    <sheet name="金ケ崎保育園 サービス区分間貸付金" sheetId="10" r:id="rId7"/>
  </sheets>
  <definedNames>
    <definedName name="_xlnm.Print_Titles" localSheetId="5">'金ケ崎保育園 サービス区分間繰入金'!$1:$8</definedName>
    <definedName name="_xlnm.Print_Titles" localSheetId="6">'金ケ崎保育園 サービス区分間貸付金'!$1:$8</definedName>
    <definedName name="_xlnm.Print_Titles" localSheetId="1">'金ケ崎保育園 引当金明細書'!$1:$8</definedName>
    <definedName name="_xlnm.Print_Titles" localSheetId="0">'金ケ崎保育園 基本財産及びその他の固定資産の明細書'!$1:$6</definedName>
    <definedName name="_xlnm.Print_Titles" localSheetId="4">'金ケ崎保育園 積立金明細書'!$1:$6</definedName>
  </definedNames>
  <calcPr calcId="152511"/>
</workbook>
</file>

<file path=xl/calcChain.xml><?xml version="1.0" encoding="utf-8"?>
<calcChain xmlns="http://schemas.openxmlformats.org/spreadsheetml/2006/main">
  <c r="N28" i="11" l="1"/>
  <c r="M28" i="11"/>
  <c r="J28" i="11"/>
  <c r="I28" i="11"/>
  <c r="H28" i="11"/>
  <c r="G28" i="11"/>
  <c r="F28" i="11"/>
  <c r="E28" i="11"/>
  <c r="D28" i="11"/>
  <c r="C28" i="11"/>
  <c r="K28" i="11" s="1"/>
  <c r="O28" i="11" s="1"/>
  <c r="P27" i="11"/>
  <c r="L27" i="11"/>
  <c r="K27" i="11"/>
  <c r="O27" i="11" s="1"/>
  <c r="P26" i="11"/>
  <c r="L26" i="11"/>
  <c r="K26" i="11"/>
  <c r="O26" i="11" s="1"/>
  <c r="P25" i="11"/>
  <c r="L25" i="11"/>
  <c r="K25" i="11"/>
  <c r="O25" i="11" s="1"/>
  <c r="P24" i="11"/>
  <c r="L24" i="11"/>
  <c r="K24" i="11"/>
  <c r="O24" i="11" s="1"/>
  <c r="P23" i="11"/>
  <c r="L23" i="11"/>
  <c r="K23" i="11"/>
  <c r="O23" i="11" s="1"/>
  <c r="H22" i="11"/>
  <c r="H29" i="11" s="1"/>
  <c r="D22" i="11"/>
  <c r="D29" i="11" s="1"/>
  <c r="P21" i="11"/>
  <c r="K21" i="11"/>
  <c r="O21" i="11" s="1"/>
  <c r="L20" i="11"/>
  <c r="P20" i="11" s="1"/>
  <c r="K20" i="11"/>
  <c r="O20" i="11" s="1"/>
  <c r="L19" i="11"/>
  <c r="P19" i="11" s="1"/>
  <c r="K19" i="11"/>
  <c r="O19" i="11" s="1"/>
  <c r="L18" i="11"/>
  <c r="P18" i="11" s="1"/>
  <c r="K18" i="11"/>
  <c r="O18" i="11" s="1"/>
  <c r="L17" i="11"/>
  <c r="P17" i="11" s="1"/>
  <c r="K17" i="11"/>
  <c r="O17" i="11" s="1"/>
  <c r="L16" i="11"/>
  <c r="P16" i="11" s="1"/>
  <c r="K16" i="11"/>
  <c r="O16" i="11" s="1"/>
  <c r="L15" i="11"/>
  <c r="P15" i="11" s="1"/>
  <c r="K15" i="11"/>
  <c r="O15" i="11" s="1"/>
  <c r="N14" i="11"/>
  <c r="N22" i="11" s="1"/>
  <c r="N29" i="11" s="1"/>
  <c r="M14" i="11"/>
  <c r="M22" i="11" s="1"/>
  <c r="M29" i="11" s="1"/>
  <c r="J14" i="11"/>
  <c r="J22" i="11" s="1"/>
  <c r="I14" i="11"/>
  <c r="I22" i="11" s="1"/>
  <c r="I29" i="11" s="1"/>
  <c r="H14" i="11"/>
  <c r="G14" i="11"/>
  <c r="G22" i="11" s="1"/>
  <c r="G29" i="11" s="1"/>
  <c r="F14" i="11"/>
  <c r="F22" i="11" s="1"/>
  <c r="E14" i="11"/>
  <c r="E22" i="11" s="1"/>
  <c r="E29" i="11" s="1"/>
  <c r="D14" i="11"/>
  <c r="L14" i="11" s="1"/>
  <c r="P14" i="11" s="1"/>
  <c r="C14" i="11"/>
  <c r="C22" i="11" s="1"/>
  <c r="P13" i="11"/>
  <c r="O13" i="11"/>
  <c r="L13" i="11"/>
  <c r="K13" i="11"/>
  <c r="H12" i="11"/>
  <c r="H30" i="11" s="1"/>
  <c r="H32" i="11" s="1"/>
  <c r="G12" i="11"/>
  <c r="G30" i="11" s="1"/>
  <c r="D12" i="11"/>
  <c r="D30" i="11" s="1"/>
  <c r="C12" i="11"/>
  <c r="L11" i="11"/>
  <c r="P11" i="11" s="1"/>
  <c r="K11" i="11"/>
  <c r="O11" i="11" s="1"/>
  <c r="L10" i="11"/>
  <c r="P10" i="11" s="1"/>
  <c r="K10" i="11"/>
  <c r="O10" i="11" s="1"/>
  <c r="N9" i="11"/>
  <c r="N12" i="11" s="1"/>
  <c r="N30" i="11" s="1"/>
  <c r="M9" i="11"/>
  <c r="M12" i="11" s="1"/>
  <c r="M30" i="11" s="1"/>
  <c r="J9" i="11"/>
  <c r="J12" i="11" s="1"/>
  <c r="I9" i="11"/>
  <c r="I12" i="11" s="1"/>
  <c r="I30" i="11" s="1"/>
  <c r="H9" i="11"/>
  <c r="G9" i="11"/>
  <c r="F9" i="11"/>
  <c r="F12" i="11" s="1"/>
  <c r="E9" i="11"/>
  <c r="E12" i="11" s="1"/>
  <c r="E30" i="11" s="1"/>
  <c r="D9" i="11"/>
  <c r="L9" i="11" s="1"/>
  <c r="P9" i="11" s="1"/>
  <c r="C9" i="11"/>
  <c r="P8" i="11"/>
  <c r="O8" i="11"/>
  <c r="L8" i="11"/>
  <c r="K8" i="11"/>
  <c r="K12" i="11" l="1"/>
  <c r="O12" i="11" s="1"/>
  <c r="L22" i="11"/>
  <c r="P22" i="11" s="1"/>
  <c r="D32" i="11"/>
  <c r="F29" i="11"/>
  <c r="L29" i="11" s="1"/>
  <c r="P29" i="11" s="1"/>
  <c r="J29" i="11"/>
  <c r="J30" i="11" s="1"/>
  <c r="J32" i="11" s="1"/>
  <c r="K9" i="11"/>
  <c r="O9" i="11" s="1"/>
  <c r="C29" i="11"/>
  <c r="K29" i="11" s="1"/>
  <c r="O29" i="11" s="1"/>
  <c r="K22" i="11"/>
  <c r="O22" i="11" s="1"/>
  <c r="L28" i="11"/>
  <c r="P28" i="11" s="1"/>
  <c r="L12" i="11"/>
  <c r="P12" i="11" s="1"/>
  <c r="K14" i="11"/>
  <c r="O14" i="11" s="1"/>
  <c r="F30" i="11" l="1"/>
  <c r="C30" i="11"/>
  <c r="K30" i="11" s="1"/>
  <c r="O30" i="11" s="1"/>
  <c r="F32" i="11" l="1"/>
  <c r="L30" i="11"/>
  <c r="L32" i="11" l="1"/>
  <c r="P30" i="11"/>
</calcChain>
</file>

<file path=xl/sharedStrings.xml><?xml version="1.0" encoding="utf-8"?>
<sst xmlns="http://schemas.openxmlformats.org/spreadsheetml/2006/main" count="522" uniqueCount="283">
  <si>
    <t>別紙３（⑨）</t>
  </si>
  <si>
    <t>引当金明細書</t>
  </si>
  <si>
    <t>(自) 平成30年 4月 1日　(至) 平成31年 3月31日</t>
  </si>
  <si>
    <t>法人名        ：社会福祉法人　愛護会</t>
  </si>
  <si>
    <t>(単位：円)</t>
  </si>
  <si>
    <t>科目</t>
  </si>
  <si>
    <t>期首残高</t>
  </si>
  <si>
    <t>当期増加額</t>
  </si>
  <si>
    <t>当期減少額</t>
  </si>
  <si>
    <t>期末残高</t>
  </si>
  <si>
    <t>摘要</t>
  </si>
  <si>
    <t>目的使用</t>
  </si>
  <si>
    <t>その他</t>
  </si>
  <si>
    <t>賞与引当金</t>
  </si>
  <si>
    <t>退職給付引当金</t>
  </si>
  <si>
    <t>計</t>
  </si>
  <si>
    <t>(注)</t>
  </si>
  <si>
    <t>１．引当金明細書には、引当金の種類ごとに、期首残高、当期増加額、当期減少額及び期末残高の明細を記載する。</t>
  </si>
  <si>
    <t>２．目的使用以外の要因による減少額については、その内容及び金額を注記する。</t>
  </si>
  <si>
    <t>３．都道府県共済会または法人独自の退職給付制度において、職員の転職または拠点間の異動により、退職給付の支払を伴わない</t>
  </si>
  <si>
    <t>退職給付引当金の増加または減少が発生した場合は、当期増加額又は当期減少額（その他）の欄に括弧書きでその金額を内数とし</t>
  </si>
  <si>
    <t>て記載するものとする。</t>
  </si>
  <si>
    <t>サービス活動収益計(1)</t>
  </si>
  <si>
    <t>雑支出</t>
  </si>
  <si>
    <t>支　出</t>
  </si>
  <si>
    <t>収　入</t>
  </si>
  <si>
    <t>勘　定　科　目</t>
  </si>
  <si>
    <t>事業活動による収支</t>
  </si>
  <si>
    <t>経常経費寄附金収入</t>
  </si>
  <si>
    <t>受取利息配当金収入</t>
  </si>
  <si>
    <t>その他の収入</t>
  </si>
  <si>
    <t>雑収入</t>
  </si>
  <si>
    <t>事業活動収入計(1)</t>
  </si>
  <si>
    <t>サービス活動増減の部</t>
  </si>
  <si>
    <t>人件費支出</t>
  </si>
  <si>
    <t>職員給料支出</t>
  </si>
  <si>
    <t>職員賞与支出</t>
  </si>
  <si>
    <t>非常勤職員給与支出</t>
  </si>
  <si>
    <t>退職給付支出</t>
  </si>
  <si>
    <t>法定福利費支出</t>
  </si>
  <si>
    <t>事務費支出</t>
  </si>
  <si>
    <t>福利厚生費支出</t>
  </si>
  <si>
    <t>旅費交通費支出</t>
  </si>
  <si>
    <t>研修研究費支出</t>
  </si>
  <si>
    <t>事務消耗品費支出</t>
  </si>
  <si>
    <t>印刷製本費支出</t>
  </si>
  <si>
    <t>水道光熱費支出</t>
  </si>
  <si>
    <t>燃料費支出</t>
  </si>
  <si>
    <t>修繕費支出</t>
  </si>
  <si>
    <t>通信運搬費支出</t>
  </si>
  <si>
    <t>会議費支出</t>
  </si>
  <si>
    <t>広報費支出</t>
  </si>
  <si>
    <t>業務委託費支出</t>
  </si>
  <si>
    <t>手数料支出</t>
  </si>
  <si>
    <t>保険料支出</t>
  </si>
  <si>
    <t>賃借料支出</t>
  </si>
  <si>
    <t>土地・建物賃借料支出</t>
  </si>
  <si>
    <t>租税公課支出</t>
  </si>
  <si>
    <t>保守料支出</t>
  </si>
  <si>
    <t>車輌費支出</t>
  </si>
  <si>
    <t>その他の収益</t>
  </si>
  <si>
    <t>その他の支出</t>
  </si>
  <si>
    <t>流動資産評価損等による資金減少額</t>
  </si>
  <si>
    <t>事業活動支出計(2)</t>
  </si>
  <si>
    <t>事業活動資金収支差額 (3=1-2)</t>
  </si>
  <si>
    <t>施設整備等による収支</t>
  </si>
  <si>
    <t>固定資産売却収入</t>
  </si>
  <si>
    <t>その他の施設整備等による収入</t>
  </si>
  <si>
    <t>施設整備等収入計(4)</t>
  </si>
  <si>
    <t>固定資産取得支出</t>
  </si>
  <si>
    <t>固定資産除却・廃棄支出</t>
  </si>
  <si>
    <t>ファイナンス・リース債務の返済支出</t>
  </si>
  <si>
    <t>その他の施設整備等による支出</t>
  </si>
  <si>
    <t>施設整備等支出計(5)</t>
  </si>
  <si>
    <t>施設整備等資金収支差額(6=4-5)</t>
  </si>
  <si>
    <t>その他の活動による収支</t>
  </si>
  <si>
    <t>長期運営資金借入金収入</t>
  </si>
  <si>
    <t>長期貸付金回収収入</t>
  </si>
  <si>
    <t>投資有価証券売却収入</t>
  </si>
  <si>
    <t>積立資産取崩収入</t>
  </si>
  <si>
    <t>事業区分間繰入金収入</t>
  </si>
  <si>
    <t>拠点区分間繰入金収入</t>
  </si>
  <si>
    <t>その他の活動による収入</t>
  </si>
  <si>
    <t>その他の活動収入計(7)</t>
  </si>
  <si>
    <t>長期運営資金借入金元金償還支出</t>
  </si>
  <si>
    <t>長期貸付金支出</t>
  </si>
  <si>
    <t>積立資産支出</t>
  </si>
  <si>
    <t>退職給付引当資産支出</t>
  </si>
  <si>
    <t>事業区分間繰入金支出</t>
  </si>
  <si>
    <t>拠点区分間繰入金支出</t>
  </si>
  <si>
    <t>その他の活動による支出</t>
  </si>
  <si>
    <t>２．退職給付引当金に対応して退職給付引当資産を積み立てる場合及び長期預り金に対応して長期預り金積立資産を積み立てる場合に</t>
  </si>
  <si>
    <t>その他の活動支出計(8)</t>
  </si>
  <si>
    <t>その他の活動資金収支差額 (9=7-8)</t>
  </si>
  <si>
    <t>当期資金収支差額合計(10=3+6+9)</t>
  </si>
  <si>
    <t>前期末支払資金残高(11)</t>
  </si>
  <si>
    <t>当期末支払資金残高(10+11)</t>
  </si>
  <si>
    <t/>
  </si>
  <si>
    <t>合　計</t>
  </si>
  <si>
    <t>内部取引消去</t>
  </si>
  <si>
    <t>拠点区分合計</t>
  </si>
  <si>
    <t>経常経費寄附金収益</t>
  </si>
  <si>
    <t>（単位：円）</t>
  </si>
  <si>
    <t>費　用</t>
  </si>
  <si>
    <t>法人名：社会福祉法人　愛護会</t>
  </si>
  <si>
    <t>(自)平成30年 4月 1日　(至)平成31年 3月31日</t>
  </si>
  <si>
    <t>拠点区分  資金収支明細書</t>
  </si>
  <si>
    <t>別紙３（⑩）</t>
  </si>
  <si>
    <t>サービス区分</t>
  </si>
  <si>
    <t>前期末残高</t>
  </si>
  <si>
    <t>人件費</t>
  </si>
  <si>
    <t>職員給料</t>
  </si>
  <si>
    <t>職員賞与</t>
  </si>
  <si>
    <t>賞与引当金繰入</t>
  </si>
  <si>
    <t>非常勤職員給与</t>
  </si>
  <si>
    <t>退職給付費用</t>
  </si>
  <si>
    <t>法定福利費</t>
  </si>
  <si>
    <t>事務費</t>
  </si>
  <si>
    <t>福利厚生費</t>
  </si>
  <si>
    <t>旅費交通費</t>
  </si>
  <si>
    <t>研修研究費</t>
  </si>
  <si>
    <t>事務消耗品費</t>
  </si>
  <si>
    <t>印刷製本費</t>
  </si>
  <si>
    <t>水道光熱費</t>
  </si>
  <si>
    <t>燃料費</t>
  </si>
  <si>
    <t>修繕費</t>
  </si>
  <si>
    <t>通信運搬費</t>
  </si>
  <si>
    <t>会議費</t>
  </si>
  <si>
    <t>広報費</t>
  </si>
  <si>
    <t>業務委託費</t>
  </si>
  <si>
    <t>手数料</t>
  </si>
  <si>
    <t>保険料</t>
  </si>
  <si>
    <t>賃借料</t>
  </si>
  <si>
    <t>土地・建物賃借料</t>
  </si>
  <si>
    <t>租税公課</t>
  </si>
  <si>
    <t>保守料</t>
  </si>
  <si>
    <t>車輌費</t>
  </si>
  <si>
    <t>雑費</t>
  </si>
  <si>
    <t>減価償却費</t>
  </si>
  <si>
    <t>その他の費用</t>
  </si>
  <si>
    <t>サービス活動費用計(2)</t>
  </si>
  <si>
    <t>サービス活動増減差額(3=1-2)</t>
  </si>
  <si>
    <t>サービス活動外増減の部</t>
  </si>
  <si>
    <t>受取利息配当金収益</t>
  </si>
  <si>
    <t>その他のサービス活動外収益</t>
  </si>
  <si>
    <t>雑収益</t>
  </si>
  <si>
    <t>サービス活動外収益計(4)</t>
  </si>
  <si>
    <t>その他のサービス活動外費用</t>
  </si>
  <si>
    <t>サービス活動外費用計(5)</t>
  </si>
  <si>
    <t>サービス活動外増減差額(6=4-5)</t>
  </si>
  <si>
    <t>経常増減差額(7=3+6)</t>
  </si>
  <si>
    <t>収　益</t>
  </si>
  <si>
    <t>１．積立金を計上せずに積立資産を積み立てる場合には、摘要欄にその理由を明記すること。</t>
  </si>
  <si>
    <t>退職給付引当資産</t>
  </si>
  <si>
    <t>積立金・積立資産明細書</t>
  </si>
  <si>
    <t>別紙３（⑫）</t>
  </si>
  <si>
    <t>区分</t>
  </si>
  <si>
    <t>拠点区分  事業活動明細書</t>
  </si>
  <si>
    <t>別紙３（⑪）</t>
  </si>
  <si>
    <t>は摘要欄にその旨を明記すること。</t>
  </si>
  <si>
    <t>拠点区分名    ：金ケ崎保育園</t>
  </si>
  <si>
    <t>(       1,287,309)</t>
  </si>
  <si>
    <t>(       1,435,590)</t>
  </si>
  <si>
    <t>以下の※のとおり</t>
  </si>
  <si>
    <t>　</t>
  </si>
  <si>
    <t>※「当期減少額・その他 1,435,590」については、全額岩手県社会福祉協議会退職共済制度において、職員が他の拠点へ異動した</t>
  </si>
  <si>
    <t>ことに伴う退職給付の支払を伴わない退職給付引当金の減少によるものである。</t>
  </si>
  <si>
    <t>平成31年 3月31日現在</t>
  </si>
  <si>
    <t>保育事業収入</t>
  </si>
  <si>
    <t>委託費収入</t>
  </si>
  <si>
    <t>その他の事業収入</t>
  </si>
  <si>
    <t>補助金事業収入（公費）</t>
  </si>
  <si>
    <t>補助金事業収入（一般）</t>
  </si>
  <si>
    <t>受託事業収入（公費）</t>
  </si>
  <si>
    <t>受入研修費収入</t>
  </si>
  <si>
    <t>利用者等外給食費収入</t>
  </si>
  <si>
    <t>人件費積立金(保育)</t>
  </si>
  <si>
    <t>保育所サービス区分</t>
  </si>
  <si>
    <t>サービス区分名</t>
  </si>
  <si>
    <t>保育所繰越積立資産</t>
  </si>
  <si>
    <t>別紙３（⑬）</t>
  </si>
  <si>
    <t>金ケ崎町子育て支援センター</t>
  </si>
  <si>
    <t>子育て支援運営資金</t>
  </si>
  <si>
    <t>事業費支出</t>
  </si>
  <si>
    <t>給食費支出</t>
  </si>
  <si>
    <t>保健衛生費支出</t>
  </si>
  <si>
    <t>保育材料費支出</t>
  </si>
  <si>
    <t>保育所施設・設備整備積立金</t>
  </si>
  <si>
    <t>退職給付引当金対応の為</t>
  </si>
  <si>
    <t>消耗器具備品費支出</t>
  </si>
  <si>
    <t>保育所施設・設備整備積立資産</t>
  </si>
  <si>
    <t>雑損失</t>
  </si>
  <si>
    <t>利用者等外給食費</t>
  </si>
  <si>
    <t>合計</t>
  </si>
  <si>
    <t>サービス区分間繰入金明細書</t>
  </si>
  <si>
    <t>繰入先</t>
  </si>
  <si>
    <t>職員被服費支出</t>
  </si>
  <si>
    <t>繰入金の財源</t>
  </si>
  <si>
    <t>利用者等外給食収益</t>
  </si>
  <si>
    <t>受入研修費収益</t>
  </si>
  <si>
    <t>金額</t>
  </si>
  <si>
    <t>使用目的等</t>
  </si>
  <si>
    <t>（注）拠点区分資金収支明細書（別紙３(⑩)）を作成した拠点においては、本明細書を作成のこと。</t>
  </si>
  <si>
    <t>　　　繰入金の財源には、措置費収入、保育所運営費収入、前期末支払資金残高等の別を記入すること。</t>
  </si>
  <si>
    <t>別紙３（⑭）</t>
  </si>
  <si>
    <t>徴収不能引当金繰入</t>
  </si>
  <si>
    <t>徴収不能額</t>
  </si>
  <si>
    <t>国庫補助金等特別積立金取崩額</t>
  </si>
  <si>
    <t>サービス区分間貸付金(借入金)残高明細書</t>
  </si>
  <si>
    <t>貸付サービス区分名</t>
  </si>
  <si>
    <t>借入サービス区分名</t>
  </si>
  <si>
    <t>利用者等外給食費支出</t>
  </si>
  <si>
    <t>設備資金借入金収入</t>
  </si>
  <si>
    <t>設備資金借入金元金償還支出</t>
  </si>
  <si>
    <t>器具及び備品取得支出</t>
  </si>
  <si>
    <t>職員被服費</t>
  </si>
  <si>
    <t>消耗器具備品費</t>
  </si>
  <si>
    <t>退職給付引当資産取崩収入</t>
  </si>
  <si>
    <t>サービス区分間長期借入金収入</t>
  </si>
  <si>
    <t>サービス区分間長期貸付金回収収入</t>
  </si>
  <si>
    <t>保育材料費</t>
  </si>
  <si>
    <t>サービス区分間繰入金収入</t>
  </si>
  <si>
    <t>保健衛生費</t>
  </si>
  <si>
    <t>給食費</t>
  </si>
  <si>
    <t>事業費</t>
  </si>
  <si>
    <t>保育所繰越積立資産支出</t>
  </si>
  <si>
    <t>保育所施設・設備整備積立資産支出</t>
  </si>
  <si>
    <t>サービス区分間長期貸付金支出</t>
  </si>
  <si>
    <t>サービス区分間長期借入金返済支出</t>
  </si>
  <si>
    <t>繰入元</t>
  </si>
  <si>
    <t>サービス区分間繰入金支出</t>
  </si>
  <si>
    <t>補助金事業収益（一般）</t>
  </si>
  <si>
    <t>その他の事業収益</t>
  </si>
  <si>
    <t>前期末支払資金残高</t>
  </si>
  <si>
    <t>金ケ崎保育園</t>
  </si>
  <si>
    <t>金ケ崎町子育て支援センター事業</t>
  </si>
  <si>
    <t>受託事業収益（公費）</t>
  </si>
  <si>
    <t>補助金事業収益（公費）</t>
  </si>
  <si>
    <t>委託費収益</t>
  </si>
  <si>
    <t>保育事業収益</t>
  </si>
  <si>
    <t>拠点区分名：金ケ崎保育園</t>
  </si>
  <si>
    <t>基本財産及びその他の固定資産(有形･無形固定資産)の明細書 (平成30年度)</t>
  </si>
  <si>
    <t>別紙３（⑧）</t>
  </si>
  <si>
    <t>社会福祉法人名：社会福祉法人　愛護会</t>
  </si>
  <si>
    <t>(自)平成30年 4月 1日  (至)平成31年 3月31日</t>
  </si>
  <si>
    <t>資産の種類及び名称</t>
  </si>
  <si>
    <t>期首帳簿価額(A)</t>
  </si>
  <si>
    <t>当期増加額(B)</t>
  </si>
  <si>
    <t>当期減価償却額(C)</t>
  </si>
  <si>
    <t>当期減少額(D)</t>
  </si>
  <si>
    <t>期末帳簿価額
(E=A+B-C-D)</t>
  </si>
  <si>
    <t>減価償却累計額(F)</t>
  </si>
  <si>
    <t>期末取得原価(G=E+F)</t>
  </si>
  <si>
    <t>うち国庫補助金等の額</t>
  </si>
  <si>
    <t>基本財産(有形固定資産)</t>
  </si>
  <si>
    <t>　土　地</t>
  </si>
  <si>
    <t>　建　物</t>
  </si>
  <si>
    <t>　　建　物（基本）</t>
  </si>
  <si>
    <t>　　建物付属設備（基本）</t>
  </si>
  <si>
    <t>基本財産合計</t>
  </si>
  <si>
    <t>その他の固定資産(有形固定資産)</t>
  </si>
  <si>
    <t>　　建　物</t>
  </si>
  <si>
    <t>　　建物付属設備</t>
    <phoneticPr fontId="5"/>
  </si>
  <si>
    <t>　構築物</t>
  </si>
  <si>
    <t>　機械及び装置</t>
    <rPh sb="1" eb="3">
      <t>キカイ</t>
    </rPh>
    <rPh sb="3" eb="4">
      <t>オヨ</t>
    </rPh>
    <rPh sb="5" eb="7">
      <t>ソウチ</t>
    </rPh>
    <phoneticPr fontId="5"/>
  </si>
  <si>
    <t>　車輌運搬具</t>
  </si>
  <si>
    <t>　器具及び備品</t>
  </si>
  <si>
    <t>　有形リース資産</t>
    <rPh sb="1" eb="3">
      <t>ユウケイ</t>
    </rPh>
    <rPh sb="6" eb="8">
      <t>シサン</t>
    </rPh>
    <phoneticPr fontId="5"/>
  </si>
  <si>
    <t>その他の固定資産(有形固定資産)計</t>
  </si>
  <si>
    <t>その他の固定資産(無形固定資産)</t>
  </si>
  <si>
    <t>　権　利</t>
  </si>
  <si>
    <t>　ソフトウェア</t>
  </si>
  <si>
    <t>　無形リース資産</t>
  </si>
  <si>
    <t>　差入保証金</t>
    <rPh sb="1" eb="3">
      <t>サシイレ</t>
    </rPh>
    <rPh sb="3" eb="5">
      <t>ホショウ</t>
    </rPh>
    <rPh sb="5" eb="6">
      <t>キン</t>
    </rPh>
    <phoneticPr fontId="5"/>
  </si>
  <si>
    <t>その他の固定資産(無形固定資産)計</t>
  </si>
  <si>
    <t>その他の固定資産計</t>
  </si>
  <si>
    <t>基本財産及びその他の固定資産計</t>
  </si>
  <si>
    <t>将来入金予定の償還補助金の額</t>
  </si>
  <si>
    <t>差　　　　引</t>
  </si>
  <si>
    <t>(注) 1.「うち国庫補助金等の額」については、設備資金元金償還補助金がある場合には、償還補助総額を記載した上で、国庫補助金取崩計算を行うものとする。</t>
  </si>
  <si>
    <t>　　   ただし、「将来入金予定の償還補助金の額」欄では、「期首帳簿価額」の「うち国庫補助金等の額」はマイナス表示し、実際に補助金を受けた場合に「当期増加額」の「うち国庫補助金等の額」をプラス表示することにより、差引欄の「期末帳簿価額」の「うち国庫補助金等の額」が</t>
  </si>
  <si>
    <t>　　　 貸借対照表上の国庫補助金等特別積立金残高と一致することが確認できる。</t>
  </si>
  <si>
    <t>　　 2.「当期増加額」には減価償却控除前の増加額、「当期減少額」には当期減価償却額を控除した減少額を記載する。</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</si>
</sst>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 #,##0"/>
    <numFmt numFmtId="177" formatCode="#,##0_ ;[Red]\-#,##0\ "/>
    <numFmt numFmtId="178" formatCode="#,##0;&quot;▲ &quot;#,##0"/>
    <numFmt numFmtId="179" formatCode="#,##0;&quot;▲&quot;#,##0"/>
  </numFmts>
  <fonts count="13" x14ac:knownFonts="1">
    <font>
      <sz val="11"/>
      <color theme="1"/>
      <name val="ＭＳ Ｐゴシック"/>
    </font>
    <font>
      <sz val="11"/>
      <color theme="1"/>
      <name val="ＭＳ 明朝"/>
      <family val="1"/>
      <charset val="128"/>
    </font>
    <font>
      <u/>
      <sz val="16"/>
      <color theme="1"/>
      <name val="ＭＳ ゴシック"/>
      <family val="3"/>
      <charset val="128"/>
    </font>
    <font>
      <sz val="16"/>
      <color theme="1"/>
      <name val="ＭＳ ゴシック"/>
      <family val="3"/>
      <charset val="128"/>
    </font>
    <font>
      <sz val="11"/>
      <color theme="1"/>
      <name val="ＭＳ ゴシック"/>
      <family val="3"/>
      <charset val="128"/>
    </font>
    <font>
      <sz val="6"/>
      <name val="ＭＳ Ｐゴシック"/>
      <family val="3"/>
      <charset val="128"/>
    </font>
    <font>
      <sz val="11"/>
      <color theme="1"/>
      <name val="ＭＳ Ｐゴシック"/>
      <family val="3"/>
      <charset val="128"/>
    </font>
    <font>
      <u/>
      <sz val="14"/>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sz val="7"/>
      <color theme="1"/>
      <name val="ＭＳ 明朝"/>
      <family val="1"/>
      <charset val="128"/>
    </font>
    <font>
      <sz val="8"/>
      <color theme="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indexed="50"/>
        <bgColor indexed="64"/>
      </patternFill>
    </fill>
  </fills>
  <borders count="16">
    <border>
      <left/>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s>
  <cellStyleXfs count="3">
    <xf numFmtId="0" fontId="0" fillId="0" borderId="0"/>
    <xf numFmtId="38" fontId="6" fillId="0" borderId="0" applyFont="0" applyFill="0" applyBorder="0" applyAlignment="0" applyProtection="0">
      <alignment vertical="center"/>
    </xf>
    <xf numFmtId="0" fontId="6" fillId="0" borderId="0"/>
  </cellStyleXfs>
  <cellXfs count="88">
    <xf numFmtId="0" fontId="0" fillId="0" borderId="0" xfId="0"/>
    <xf numFmtId="49" fontId="1" fillId="2" borderId="1" xfId="0" applyNumberFormat="1" applyFont="1" applyFill="1" applyBorder="1" applyAlignment="1">
      <alignment vertical="center"/>
    </xf>
    <xf numFmtId="49" fontId="1" fillId="2" borderId="0" xfId="0" applyNumberFormat="1" applyFont="1" applyFill="1" applyAlignment="1">
      <alignment vertical="center"/>
    </xf>
    <xf numFmtId="176" fontId="1" fillId="2" borderId="2" xfId="0" applyNumberFormat="1" applyFont="1" applyFill="1" applyBorder="1" applyAlignment="1">
      <alignment vertical="center"/>
    </xf>
    <xf numFmtId="176" fontId="1" fillId="2" borderId="3" xfId="0" applyNumberFormat="1" applyFont="1" applyFill="1" applyBorder="1" applyAlignment="1">
      <alignment vertical="center"/>
    </xf>
    <xf numFmtId="49" fontId="1" fillId="2" borderId="4" xfId="0" applyNumberFormat="1" applyFont="1" applyFill="1" applyBorder="1" applyAlignment="1">
      <alignment vertical="center"/>
    </xf>
    <xf numFmtId="49" fontId="1" fillId="2" borderId="5" xfId="0" applyNumberFormat="1" applyFont="1" applyFill="1" applyBorder="1" applyAlignment="1">
      <alignment vertical="center"/>
    </xf>
    <xf numFmtId="49" fontId="1" fillId="3" borderId="4" xfId="0" applyNumberFormat="1" applyFont="1" applyFill="1" applyBorder="1" applyAlignment="1">
      <alignment vertical="center"/>
    </xf>
    <xf numFmtId="176" fontId="1" fillId="2" borderId="6" xfId="0" applyNumberFormat="1" applyFont="1" applyFill="1" applyBorder="1" applyAlignment="1">
      <alignment vertical="center"/>
    </xf>
    <xf numFmtId="176" fontId="1" fillId="2" borderId="7" xfId="0" applyNumberFormat="1" applyFont="1" applyFill="1" applyBorder="1" applyAlignment="1">
      <alignment vertical="center"/>
    </xf>
    <xf numFmtId="176" fontId="1" fillId="3" borderId="6" xfId="0" applyNumberFormat="1" applyFont="1" applyFill="1" applyBorder="1" applyAlignment="1">
      <alignment vertical="center"/>
    </xf>
    <xf numFmtId="0" fontId="4" fillId="2" borderId="6" xfId="0" applyFont="1" applyFill="1" applyBorder="1" applyAlignment="1">
      <alignment horizontal="center" vertical="center"/>
    </xf>
    <xf numFmtId="49" fontId="1" fillId="2" borderId="8" xfId="0" applyNumberFormat="1" applyFont="1" applyFill="1" applyBorder="1" applyAlignment="1">
      <alignment vertical="center"/>
    </xf>
    <xf numFmtId="0" fontId="4" fillId="2" borderId="1" xfId="0" applyFont="1" applyFill="1" applyBorder="1" applyAlignment="1">
      <alignment vertical="center"/>
    </xf>
    <xf numFmtId="3" fontId="1" fillId="2" borderId="3" xfId="0" applyNumberFormat="1" applyFont="1" applyFill="1" applyBorder="1" applyAlignment="1">
      <alignment vertical="center"/>
    </xf>
    <xf numFmtId="49" fontId="1" fillId="2" borderId="9" xfId="0" applyNumberFormat="1" applyFont="1" applyFill="1" applyBorder="1" applyAlignment="1">
      <alignment vertical="center"/>
    </xf>
    <xf numFmtId="0" fontId="4" fillId="2" borderId="0" xfId="0" applyFont="1" applyFill="1" applyAlignment="1">
      <alignment horizontal="right" vertical="center"/>
    </xf>
    <xf numFmtId="3" fontId="1" fillId="2" borderId="7" xfId="0" applyNumberFormat="1" applyFont="1" applyFill="1" applyBorder="1" applyAlignment="1">
      <alignment vertical="center"/>
    </xf>
    <xf numFmtId="3" fontId="1" fillId="2" borderId="6" xfId="0" applyNumberFormat="1" applyFont="1" applyFill="1" applyBorder="1" applyAlignment="1">
      <alignment vertical="center"/>
    </xf>
    <xf numFmtId="49" fontId="1" fillId="2" borderId="10" xfId="0" applyNumberFormat="1" applyFont="1" applyFill="1" applyBorder="1" applyAlignment="1">
      <alignment vertical="center"/>
    </xf>
    <xf numFmtId="0" fontId="4" fillId="2" borderId="7" xfId="0" applyFont="1" applyFill="1" applyBorder="1" applyAlignment="1">
      <alignment horizontal="center" vertical="top" wrapText="1"/>
    </xf>
    <xf numFmtId="49" fontId="1" fillId="2" borderId="11" xfId="0" applyNumberFormat="1" applyFont="1" applyFill="1" applyBorder="1" applyAlignment="1">
      <alignment vertical="center"/>
    </xf>
    <xf numFmtId="0" fontId="4" fillId="2" borderId="9" xfId="0" applyFont="1" applyFill="1" applyBorder="1" applyAlignment="1">
      <alignment vertical="center"/>
    </xf>
    <xf numFmtId="0" fontId="1" fillId="2" borderId="6" xfId="0" applyFont="1" applyFill="1" applyBorder="1" applyAlignment="1">
      <alignment vertical="center"/>
    </xf>
    <xf numFmtId="49" fontId="1" fillId="3" borderId="12" xfId="0" applyNumberFormat="1" applyFont="1" applyFill="1" applyBorder="1" applyAlignment="1">
      <alignment vertical="center"/>
    </xf>
    <xf numFmtId="49" fontId="1" fillId="3" borderId="10" xfId="0" applyNumberFormat="1" applyFont="1" applyFill="1" applyBorder="1" applyAlignment="1">
      <alignment vertical="center"/>
    </xf>
    <xf numFmtId="49" fontId="1" fillId="2" borderId="2" xfId="0" applyNumberFormat="1" applyFont="1" applyFill="1" applyBorder="1" applyAlignment="1">
      <alignment vertical="center"/>
    </xf>
    <xf numFmtId="176" fontId="1" fillId="2" borderId="5" xfId="0" applyNumberFormat="1" applyFont="1" applyFill="1" applyBorder="1" applyAlignment="1">
      <alignment vertical="center"/>
    </xf>
    <xf numFmtId="0" fontId="1" fillId="2" borderId="0" xfId="0" applyFont="1" applyFill="1" applyAlignment="1">
      <alignment vertical="center"/>
    </xf>
    <xf numFmtId="0" fontId="4" fillId="2" borderId="0" xfId="0" applyFont="1" applyFill="1" applyAlignment="1">
      <alignment vertical="center"/>
    </xf>
    <xf numFmtId="0" fontId="4" fillId="2" borderId="6" xfId="0" applyFont="1" applyFill="1" applyBorder="1" applyAlignment="1">
      <alignment vertical="top" wrapText="1"/>
    </xf>
    <xf numFmtId="0" fontId="1" fillId="2" borderId="6" xfId="0" applyFont="1" applyFill="1" applyBorder="1" applyAlignment="1">
      <alignment horizontal="center" vertical="center"/>
    </xf>
    <xf numFmtId="0" fontId="0" fillId="2" borderId="0" xfId="0" applyFill="1" applyAlignment="1">
      <alignment vertical="center"/>
    </xf>
    <xf numFmtId="0" fontId="4" fillId="2" borderId="13" xfId="0" applyFont="1" applyFill="1" applyBorder="1" applyAlignment="1">
      <alignment vertical="center"/>
    </xf>
    <xf numFmtId="49" fontId="1" fillId="2" borderId="12" xfId="0" applyNumberFormat="1" applyFont="1" applyFill="1" applyBorder="1" applyAlignment="1">
      <alignment vertical="center"/>
    </xf>
    <xf numFmtId="49" fontId="1" fillId="2" borderId="7" xfId="0" applyNumberFormat="1" applyFont="1" applyFill="1" applyBorder="1" applyAlignment="1">
      <alignment horizontal="right" vertical="center"/>
    </xf>
    <xf numFmtId="49" fontId="1" fillId="2" borderId="14" xfId="0" applyNumberFormat="1" applyFont="1" applyFill="1" applyBorder="1" applyAlignment="1">
      <alignment vertical="center"/>
    </xf>
    <xf numFmtId="0" fontId="1" fillId="2" borderId="15" xfId="0" applyFont="1" applyFill="1" applyBorder="1" applyAlignment="1">
      <alignment vertical="center"/>
    </xf>
    <xf numFmtId="0" fontId="1" fillId="2" borderId="15" xfId="0" applyFont="1" applyFill="1" applyBorder="1" applyAlignment="1">
      <alignment horizontal="center" vertical="center"/>
    </xf>
    <xf numFmtId="3" fontId="1" fillId="2" borderId="15" xfId="0" applyNumberFormat="1" applyFont="1" applyFill="1" applyBorder="1" applyAlignment="1">
      <alignment vertical="center"/>
    </xf>
    <xf numFmtId="0" fontId="1" fillId="0" borderId="0" xfId="2" applyFont="1" applyFill="1" applyAlignment="1"/>
    <xf numFmtId="0" fontId="7" fillId="0" borderId="0" xfId="2" applyFont="1" applyFill="1" applyAlignment="1"/>
    <xf numFmtId="0" fontId="8" fillId="0" borderId="0" xfId="2" applyFont="1" applyFill="1" applyAlignment="1">
      <alignment horizontal="right"/>
    </xf>
    <xf numFmtId="0" fontId="6" fillId="0" borderId="0" xfId="2" applyFill="1" applyAlignment="1"/>
    <xf numFmtId="0" fontId="9" fillId="0" borderId="0" xfId="2" applyFont="1" applyFill="1" applyAlignment="1"/>
    <xf numFmtId="0" fontId="8" fillId="0" borderId="0" xfId="2" applyFont="1" applyFill="1" applyAlignment="1"/>
    <xf numFmtId="0" fontId="10" fillId="0" borderId="0" xfId="2" applyFont="1" applyFill="1" applyAlignment="1">
      <alignment horizontal="right"/>
    </xf>
    <xf numFmtId="0" fontId="9" fillId="0" borderId="14" xfId="2" applyFont="1" applyFill="1" applyBorder="1" applyAlignment="1">
      <alignment vertical="top"/>
    </xf>
    <xf numFmtId="0" fontId="9" fillId="0" borderId="6" xfId="2" applyFont="1" applyFill="1" applyBorder="1" applyAlignment="1">
      <alignment vertical="center" wrapText="1"/>
    </xf>
    <xf numFmtId="0" fontId="11" fillId="0" borderId="3" xfId="2" applyFont="1" applyFill="1" applyBorder="1" applyAlignment="1">
      <alignment vertical="top" wrapText="1" shrinkToFit="1"/>
    </xf>
    <xf numFmtId="177" fontId="12" fillId="0" borderId="3" xfId="1" applyNumberFormat="1" applyFont="1" applyFill="1" applyBorder="1" applyAlignment="1">
      <alignment horizontal="right" vertical="center" shrinkToFit="1"/>
    </xf>
    <xf numFmtId="0" fontId="11" fillId="0" borderId="3" xfId="2" applyFont="1" applyFill="1" applyBorder="1" applyAlignment="1"/>
    <xf numFmtId="178" fontId="12" fillId="0" borderId="3" xfId="1" applyNumberFormat="1" applyFont="1" applyFill="1" applyBorder="1" applyAlignment="1">
      <alignment horizontal="right" vertical="center" shrinkToFit="1"/>
    </xf>
    <xf numFmtId="0" fontId="11" fillId="0" borderId="6" xfId="2" applyFont="1" applyFill="1" applyBorder="1" applyAlignment="1">
      <alignment vertical="top" wrapText="1" shrinkToFit="1"/>
    </xf>
    <xf numFmtId="177" fontId="12" fillId="0" borderId="6" xfId="1" applyNumberFormat="1" applyFont="1" applyFill="1" applyBorder="1" applyAlignment="1">
      <alignment horizontal="right" vertical="center" shrinkToFit="1"/>
    </xf>
    <xf numFmtId="0" fontId="11" fillId="0" borderId="6" xfId="2" applyFont="1" applyFill="1" applyBorder="1" applyAlignment="1"/>
    <xf numFmtId="0" fontId="11" fillId="0" borderId="0" xfId="2" applyFont="1" applyFill="1" applyBorder="1" applyAlignment="1">
      <alignment vertical="top" wrapText="1" shrinkToFit="1"/>
    </xf>
    <xf numFmtId="179" fontId="11" fillId="0" borderId="0" xfId="2" applyNumberFormat="1" applyFont="1" applyFill="1" applyBorder="1" applyAlignment="1">
      <alignment horizontal="right" shrinkToFit="1"/>
    </xf>
    <xf numFmtId="0" fontId="11" fillId="0" borderId="0" xfId="2" applyFont="1" applyFill="1" applyBorder="1" applyAlignment="1"/>
    <xf numFmtId="0" fontId="10" fillId="0" borderId="0" xfId="2" applyFont="1" applyFill="1" applyAlignment="1">
      <alignment horizontal="center" vertical="center"/>
    </xf>
    <xf numFmtId="0" fontId="9" fillId="0" borderId="3" xfId="2" applyFont="1" applyFill="1" applyBorder="1" applyAlignment="1">
      <alignment horizontal="center" vertical="center"/>
    </xf>
    <xf numFmtId="0" fontId="9" fillId="0" borderId="7" xfId="2" applyFont="1" applyFill="1" applyBorder="1" applyAlignment="1">
      <alignment horizontal="center" vertical="center"/>
    </xf>
    <xf numFmtId="0" fontId="9" fillId="0" borderId="13" xfId="2" applyFont="1" applyFill="1" applyBorder="1" applyAlignment="1">
      <alignment vertical="top"/>
    </xf>
    <xf numFmtId="0" fontId="9" fillId="0" borderId="9" xfId="2" applyFont="1" applyFill="1" applyBorder="1" applyAlignment="1">
      <alignment vertical="top"/>
    </xf>
    <xf numFmtId="0" fontId="11" fillId="0" borderId="0" xfId="2" applyFont="1" applyFill="1" applyAlignment="1">
      <alignment vertical="center" shrinkToFit="1"/>
    </xf>
    <xf numFmtId="0" fontId="9" fillId="0" borderId="13" xfId="2" applyFont="1" applyFill="1" applyBorder="1" applyAlignment="1">
      <alignment vertical="top" wrapText="1"/>
    </xf>
    <xf numFmtId="0" fontId="9" fillId="0" borderId="9" xfId="2" applyFont="1" applyFill="1" applyBorder="1" applyAlignment="1">
      <alignment vertical="top" wrapText="1"/>
    </xf>
    <xf numFmtId="0" fontId="9" fillId="0" borderId="6" xfId="2" applyFont="1" applyFill="1" applyBorder="1" applyAlignment="1">
      <alignment horizontal="center" vertical="center"/>
    </xf>
    <xf numFmtId="0" fontId="1" fillId="2" borderId="6" xfId="0" applyFont="1" applyFill="1" applyBorder="1" applyAlignment="1">
      <alignment vertical="center"/>
    </xf>
    <xf numFmtId="0" fontId="1" fillId="2" borderId="3" xfId="0" applyFont="1" applyFill="1" applyBorder="1" applyAlignment="1">
      <alignment vertical="center" wrapText="1"/>
    </xf>
    <xf numFmtId="0" fontId="1" fillId="2" borderId="7" xfId="0" applyFont="1" applyFill="1" applyBorder="1" applyAlignment="1">
      <alignment vertical="center" wrapText="1"/>
    </xf>
    <xf numFmtId="0" fontId="1" fillId="2" borderId="6" xfId="0" applyFont="1" applyFill="1" applyBorder="1" applyAlignment="1">
      <alignment horizontal="center" vertical="center"/>
    </xf>
    <xf numFmtId="3" fontId="1" fillId="2" borderId="3" xfId="0" applyNumberFormat="1" applyFont="1" applyFill="1" applyBorder="1" applyAlignment="1">
      <alignment horizontal="right" vertical="center"/>
    </xf>
    <xf numFmtId="3" fontId="1" fillId="2" borderId="7" xfId="0" applyNumberFormat="1" applyFont="1" applyFill="1" applyBorder="1" applyAlignment="1">
      <alignment horizontal="right" vertical="center"/>
    </xf>
    <xf numFmtId="0" fontId="1" fillId="2" borderId="3" xfId="0" applyFont="1" applyFill="1" applyBorder="1" applyAlignment="1">
      <alignment vertical="center"/>
    </xf>
    <xf numFmtId="0" fontId="1" fillId="2" borderId="7" xfId="0" applyFont="1" applyFill="1" applyBorder="1" applyAlignment="1">
      <alignment vertical="center"/>
    </xf>
    <xf numFmtId="0" fontId="2" fillId="2" borderId="0" xfId="0" applyFont="1" applyFill="1" applyAlignment="1">
      <alignment horizontal="center" vertical="center"/>
    </xf>
    <xf numFmtId="0" fontId="4" fillId="2" borderId="0" xfId="0" applyFont="1" applyFill="1" applyAlignment="1">
      <alignment horizontal="center" vertical="center"/>
    </xf>
    <xf numFmtId="0" fontId="4" fillId="2" borderId="6" xfId="0" applyFont="1" applyFill="1" applyBorder="1" applyAlignment="1">
      <alignment horizontal="center" vertical="center"/>
    </xf>
    <xf numFmtId="0" fontId="4" fillId="2" borderId="14" xfId="0" applyFont="1" applyFill="1" applyBorder="1" applyAlignment="1">
      <alignment horizontal="center" vertical="top"/>
    </xf>
    <xf numFmtId="0" fontId="4" fillId="2" borderId="5" xfId="0" applyFont="1" applyFill="1" applyBorder="1" applyAlignment="1">
      <alignment horizontal="center" vertical="top"/>
    </xf>
    <xf numFmtId="0" fontId="4" fillId="2" borderId="11" xfId="0" applyFont="1" applyFill="1" applyBorder="1" applyAlignment="1">
      <alignment horizontal="center" vertical="top"/>
    </xf>
    <xf numFmtId="0" fontId="4" fillId="2" borderId="13" xfId="0" applyFont="1" applyFill="1" applyBorder="1" applyAlignment="1">
      <alignment horizontal="center" vertical="center"/>
    </xf>
    <xf numFmtId="0" fontId="4" fillId="2" borderId="9" xfId="0" applyFont="1" applyFill="1" applyBorder="1" applyAlignment="1">
      <alignment horizontal="center" vertical="center"/>
    </xf>
    <xf numFmtId="0" fontId="3" fillId="2" borderId="0" xfId="0" applyFont="1" applyFill="1" applyAlignment="1">
      <alignment horizontal="center" vertical="center"/>
    </xf>
    <xf numFmtId="0" fontId="1" fillId="2" borderId="1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0"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37"/>
  <sheetViews>
    <sheetView tabSelected="1" zoomScaleNormal="100" workbookViewId="0"/>
  </sheetViews>
  <sheetFormatPr defaultColWidth="8.875" defaultRowHeight="13.5" x14ac:dyDescent="0.15"/>
  <cols>
    <col min="1" max="1" width="4.625" style="40" customWidth="1"/>
    <col min="2" max="2" width="28.75" style="40" customWidth="1"/>
    <col min="3" max="16" width="9.875" style="40" customWidth="1"/>
    <col min="17" max="17" width="9.25" style="40" customWidth="1"/>
    <col min="18" max="16384" width="8.875" style="43"/>
  </cols>
  <sheetData>
    <row r="2" spans="2:17" ht="17.25" x14ac:dyDescent="0.2">
      <c r="E2" s="41" t="s">
        <v>241</v>
      </c>
      <c r="Q2" s="42" t="s">
        <v>242</v>
      </c>
    </row>
    <row r="3" spans="2:17" ht="14.25" x14ac:dyDescent="0.15">
      <c r="B3" s="44" t="s">
        <v>243</v>
      </c>
      <c r="G3" s="59" t="s">
        <v>244</v>
      </c>
      <c r="H3" s="59"/>
      <c r="I3" s="59"/>
      <c r="J3" s="59"/>
      <c r="O3" s="45"/>
    </row>
    <row r="4" spans="2:17" x14ac:dyDescent="0.15">
      <c r="B4" s="44" t="s">
        <v>240</v>
      </c>
      <c r="Q4" s="46" t="s">
        <v>4</v>
      </c>
    </row>
    <row r="5" spans="2:17" ht="22.5" customHeight="1" x14ac:dyDescent="0.15">
      <c r="B5" s="60" t="s">
        <v>245</v>
      </c>
      <c r="C5" s="62" t="s">
        <v>246</v>
      </c>
      <c r="D5" s="63"/>
      <c r="E5" s="62" t="s">
        <v>247</v>
      </c>
      <c r="F5" s="63"/>
      <c r="G5" s="62" t="s">
        <v>248</v>
      </c>
      <c r="H5" s="63"/>
      <c r="I5" s="62" t="s">
        <v>249</v>
      </c>
      <c r="J5" s="63"/>
      <c r="K5" s="65" t="s">
        <v>250</v>
      </c>
      <c r="L5" s="66"/>
      <c r="M5" s="62" t="s">
        <v>251</v>
      </c>
      <c r="N5" s="63"/>
      <c r="O5" s="62" t="s">
        <v>252</v>
      </c>
      <c r="P5" s="63"/>
      <c r="Q5" s="67" t="s">
        <v>10</v>
      </c>
    </row>
    <row r="6" spans="2:17" ht="22.5" x14ac:dyDescent="0.15">
      <c r="B6" s="61"/>
      <c r="C6" s="47"/>
      <c r="D6" s="48" t="s">
        <v>253</v>
      </c>
      <c r="E6" s="47"/>
      <c r="F6" s="48" t="s">
        <v>253</v>
      </c>
      <c r="G6" s="47"/>
      <c r="H6" s="48" t="s">
        <v>253</v>
      </c>
      <c r="I6" s="47"/>
      <c r="J6" s="48" t="s">
        <v>253</v>
      </c>
      <c r="K6" s="47"/>
      <c r="L6" s="48" t="s">
        <v>253</v>
      </c>
      <c r="M6" s="47"/>
      <c r="N6" s="48" t="s">
        <v>253</v>
      </c>
      <c r="O6" s="47"/>
      <c r="P6" s="48" t="s">
        <v>253</v>
      </c>
      <c r="Q6" s="67"/>
    </row>
    <row r="7" spans="2:17" ht="21.75" customHeight="1" x14ac:dyDescent="0.15">
      <c r="B7" s="49" t="s">
        <v>254</v>
      </c>
      <c r="C7" s="50"/>
      <c r="D7" s="50"/>
      <c r="E7" s="50"/>
      <c r="F7" s="50"/>
      <c r="G7" s="50"/>
      <c r="H7" s="50"/>
      <c r="I7" s="50"/>
      <c r="J7" s="50"/>
      <c r="K7" s="50"/>
      <c r="L7" s="50"/>
      <c r="M7" s="50"/>
      <c r="N7" s="50"/>
      <c r="O7" s="50"/>
      <c r="P7" s="50"/>
      <c r="Q7" s="51"/>
    </row>
    <row r="8" spans="2:17" ht="22.5" customHeight="1" x14ac:dyDescent="0.15">
      <c r="B8" s="49" t="s">
        <v>255</v>
      </c>
      <c r="C8" s="50">
        <v>4220000</v>
      </c>
      <c r="D8" s="50">
        <v>0</v>
      </c>
      <c r="E8" s="50">
        <v>0</v>
      </c>
      <c r="F8" s="50">
        <v>0</v>
      </c>
      <c r="G8" s="50">
        <v>0</v>
      </c>
      <c r="H8" s="50">
        <v>0</v>
      </c>
      <c r="I8" s="50">
        <v>0</v>
      </c>
      <c r="J8" s="50">
        <v>0</v>
      </c>
      <c r="K8" s="50">
        <f>C8+E8-G8-I8</f>
        <v>4220000</v>
      </c>
      <c r="L8" s="50">
        <f>D8+F8-H8-J8</f>
        <v>0</v>
      </c>
      <c r="M8" s="50">
        <v>0</v>
      </c>
      <c r="N8" s="50">
        <v>0</v>
      </c>
      <c r="O8" s="50">
        <f>K8+M8</f>
        <v>4220000</v>
      </c>
      <c r="P8" s="50">
        <f>L8+N8</f>
        <v>0</v>
      </c>
      <c r="Q8" s="51"/>
    </row>
    <row r="9" spans="2:17" ht="22.5" customHeight="1" x14ac:dyDescent="0.15">
      <c r="B9" s="49" t="s">
        <v>256</v>
      </c>
      <c r="C9" s="50">
        <f>C10+C11</f>
        <v>73187336</v>
      </c>
      <c r="D9" s="50">
        <f t="shared" ref="D9:N9" si="0">D10+D11</f>
        <v>23201473</v>
      </c>
      <c r="E9" s="50">
        <f t="shared" si="0"/>
        <v>2</v>
      </c>
      <c r="F9" s="50">
        <f t="shared" si="0"/>
        <v>0</v>
      </c>
      <c r="G9" s="50">
        <f t="shared" si="0"/>
        <v>3341597</v>
      </c>
      <c r="H9" s="50">
        <f t="shared" si="0"/>
        <v>1225553</v>
      </c>
      <c r="I9" s="50">
        <f t="shared" si="0"/>
        <v>9763930</v>
      </c>
      <c r="J9" s="50">
        <f t="shared" si="0"/>
        <v>-1267608</v>
      </c>
      <c r="K9" s="50">
        <f t="shared" ref="K9:L30" si="1">C9+E9-G9-I9</f>
        <v>60081811</v>
      </c>
      <c r="L9" s="50">
        <f t="shared" si="1"/>
        <v>23243528</v>
      </c>
      <c r="M9" s="50">
        <f t="shared" si="0"/>
        <v>96580929</v>
      </c>
      <c r="N9" s="50">
        <f t="shared" si="0"/>
        <v>53526472</v>
      </c>
      <c r="O9" s="50">
        <f t="shared" ref="O9:P30" si="2">K9+M9</f>
        <v>156662740</v>
      </c>
      <c r="P9" s="50">
        <f t="shared" si="2"/>
        <v>76770000</v>
      </c>
      <c r="Q9" s="51"/>
    </row>
    <row r="10" spans="2:17" ht="22.5" customHeight="1" x14ac:dyDescent="0.15">
      <c r="B10" s="49" t="s">
        <v>257</v>
      </c>
      <c r="C10" s="50">
        <v>73187336</v>
      </c>
      <c r="D10" s="50">
        <v>23201473</v>
      </c>
      <c r="E10" s="50">
        <v>0</v>
      </c>
      <c r="F10" s="50">
        <v>0</v>
      </c>
      <c r="G10" s="50">
        <v>2666474</v>
      </c>
      <c r="H10" s="50">
        <v>1225553</v>
      </c>
      <c r="I10" s="50">
        <v>13270075</v>
      </c>
      <c r="J10" s="50">
        <v>-1267608</v>
      </c>
      <c r="K10" s="50">
        <f t="shared" si="1"/>
        <v>57250787</v>
      </c>
      <c r="L10" s="50">
        <f t="shared" si="1"/>
        <v>23243528</v>
      </c>
      <c r="M10" s="50">
        <v>61365544</v>
      </c>
      <c r="N10" s="50">
        <v>34357521</v>
      </c>
      <c r="O10" s="50">
        <f t="shared" si="2"/>
        <v>118616331</v>
      </c>
      <c r="P10" s="50">
        <f t="shared" si="2"/>
        <v>57601049</v>
      </c>
      <c r="Q10" s="51"/>
    </row>
    <row r="11" spans="2:17" ht="22.5" customHeight="1" x14ac:dyDescent="0.15">
      <c r="B11" s="49" t="s">
        <v>258</v>
      </c>
      <c r="C11" s="50">
        <v>0</v>
      </c>
      <c r="D11" s="50">
        <v>0</v>
      </c>
      <c r="E11" s="50">
        <v>2</v>
      </c>
      <c r="F11" s="50">
        <v>0</v>
      </c>
      <c r="G11" s="50">
        <v>675123</v>
      </c>
      <c r="H11" s="50">
        <v>0</v>
      </c>
      <c r="I11" s="50">
        <v>-3506145</v>
      </c>
      <c r="J11" s="50">
        <v>0</v>
      </c>
      <c r="K11" s="50">
        <f t="shared" si="1"/>
        <v>2831024</v>
      </c>
      <c r="L11" s="50">
        <f t="shared" si="1"/>
        <v>0</v>
      </c>
      <c r="M11" s="50">
        <v>35215385</v>
      </c>
      <c r="N11" s="50">
        <v>19168951</v>
      </c>
      <c r="O11" s="50">
        <f t="shared" si="2"/>
        <v>38046409</v>
      </c>
      <c r="P11" s="50">
        <f t="shared" si="2"/>
        <v>19168951</v>
      </c>
      <c r="Q11" s="51"/>
    </row>
    <row r="12" spans="2:17" ht="22.5" customHeight="1" x14ac:dyDescent="0.15">
      <c r="B12" s="49" t="s">
        <v>259</v>
      </c>
      <c r="C12" s="50">
        <f>C8+C9</f>
        <v>77407336</v>
      </c>
      <c r="D12" s="50">
        <f t="shared" ref="D12:N12" si="3">D8+D9</f>
        <v>23201473</v>
      </c>
      <c r="E12" s="50">
        <f t="shared" si="3"/>
        <v>2</v>
      </c>
      <c r="F12" s="50">
        <f t="shared" si="3"/>
        <v>0</v>
      </c>
      <c r="G12" s="50">
        <f t="shared" si="3"/>
        <v>3341597</v>
      </c>
      <c r="H12" s="50">
        <f t="shared" si="3"/>
        <v>1225553</v>
      </c>
      <c r="I12" s="50">
        <f t="shared" si="3"/>
        <v>9763930</v>
      </c>
      <c r="J12" s="50">
        <f t="shared" si="3"/>
        <v>-1267608</v>
      </c>
      <c r="K12" s="50">
        <f t="shared" si="1"/>
        <v>64301811</v>
      </c>
      <c r="L12" s="50">
        <f t="shared" si="1"/>
        <v>23243528</v>
      </c>
      <c r="M12" s="50">
        <f t="shared" si="3"/>
        <v>96580929</v>
      </c>
      <c r="N12" s="50">
        <f t="shared" si="3"/>
        <v>53526472</v>
      </c>
      <c r="O12" s="50">
        <f t="shared" si="2"/>
        <v>160882740</v>
      </c>
      <c r="P12" s="50">
        <f t="shared" si="2"/>
        <v>76770000</v>
      </c>
      <c r="Q12" s="51"/>
    </row>
    <row r="13" spans="2:17" ht="22.5" customHeight="1" x14ac:dyDescent="0.15">
      <c r="B13" s="49" t="s">
        <v>260</v>
      </c>
      <c r="C13" s="50"/>
      <c r="D13" s="50"/>
      <c r="E13" s="50"/>
      <c r="F13" s="50"/>
      <c r="G13" s="50"/>
      <c r="H13" s="50"/>
      <c r="I13" s="50"/>
      <c r="J13" s="50"/>
      <c r="K13" s="50">
        <f t="shared" si="1"/>
        <v>0</v>
      </c>
      <c r="L13" s="50">
        <f t="shared" si="1"/>
        <v>0</v>
      </c>
      <c r="M13" s="50"/>
      <c r="N13" s="50"/>
      <c r="O13" s="50">
        <f t="shared" si="2"/>
        <v>0</v>
      </c>
      <c r="P13" s="50">
        <f t="shared" si="2"/>
        <v>0</v>
      </c>
      <c r="Q13" s="51"/>
    </row>
    <row r="14" spans="2:17" ht="22.5" customHeight="1" x14ac:dyDescent="0.15">
      <c r="B14" s="49" t="s">
        <v>256</v>
      </c>
      <c r="C14" s="50">
        <f>C15+C16</f>
        <v>2</v>
      </c>
      <c r="D14" s="50">
        <f t="shared" ref="D14:N14" si="4">D15+D16</f>
        <v>0</v>
      </c>
      <c r="E14" s="50">
        <f t="shared" si="4"/>
        <v>1</v>
      </c>
      <c r="F14" s="50">
        <f t="shared" si="4"/>
        <v>0</v>
      </c>
      <c r="G14" s="50">
        <f t="shared" si="4"/>
        <v>0</v>
      </c>
      <c r="H14" s="50">
        <f t="shared" si="4"/>
        <v>0</v>
      </c>
      <c r="I14" s="50">
        <f t="shared" si="4"/>
        <v>2</v>
      </c>
      <c r="J14" s="50">
        <f t="shared" si="4"/>
        <v>0</v>
      </c>
      <c r="K14" s="50">
        <f t="shared" si="1"/>
        <v>1</v>
      </c>
      <c r="L14" s="50">
        <f t="shared" si="1"/>
        <v>0</v>
      </c>
      <c r="M14" s="50">
        <f t="shared" si="4"/>
        <v>139999</v>
      </c>
      <c r="N14" s="50">
        <f t="shared" si="4"/>
        <v>0</v>
      </c>
      <c r="O14" s="50">
        <f t="shared" si="2"/>
        <v>140000</v>
      </c>
      <c r="P14" s="50">
        <f t="shared" si="2"/>
        <v>0</v>
      </c>
      <c r="Q14" s="51"/>
    </row>
    <row r="15" spans="2:17" ht="22.5" customHeight="1" x14ac:dyDescent="0.15">
      <c r="B15" s="49" t="s">
        <v>261</v>
      </c>
      <c r="C15" s="50">
        <v>2</v>
      </c>
      <c r="D15" s="50">
        <v>0</v>
      </c>
      <c r="E15" s="50">
        <v>1</v>
      </c>
      <c r="F15" s="50">
        <v>0</v>
      </c>
      <c r="G15" s="50">
        <v>0</v>
      </c>
      <c r="H15" s="50">
        <v>0</v>
      </c>
      <c r="I15" s="50">
        <v>2</v>
      </c>
      <c r="J15" s="50">
        <v>0</v>
      </c>
      <c r="K15" s="50">
        <f t="shared" si="1"/>
        <v>1</v>
      </c>
      <c r="L15" s="50">
        <f t="shared" si="1"/>
        <v>0</v>
      </c>
      <c r="M15" s="50">
        <v>139999</v>
      </c>
      <c r="N15" s="50">
        <v>0</v>
      </c>
      <c r="O15" s="50">
        <f t="shared" si="2"/>
        <v>140000</v>
      </c>
      <c r="P15" s="50">
        <f t="shared" si="2"/>
        <v>0</v>
      </c>
      <c r="Q15" s="51"/>
    </row>
    <row r="16" spans="2:17" ht="22.5" customHeight="1" x14ac:dyDescent="0.15">
      <c r="B16" s="49" t="s">
        <v>262</v>
      </c>
      <c r="C16" s="50">
        <v>0</v>
      </c>
      <c r="D16" s="50">
        <v>0</v>
      </c>
      <c r="E16" s="50">
        <v>0</v>
      </c>
      <c r="F16" s="50">
        <v>0</v>
      </c>
      <c r="G16" s="50">
        <v>0</v>
      </c>
      <c r="H16" s="50">
        <v>0</v>
      </c>
      <c r="I16" s="50">
        <v>0</v>
      </c>
      <c r="J16" s="50">
        <v>0</v>
      </c>
      <c r="K16" s="50">
        <f t="shared" si="1"/>
        <v>0</v>
      </c>
      <c r="L16" s="50">
        <f t="shared" si="1"/>
        <v>0</v>
      </c>
      <c r="M16" s="50">
        <v>0</v>
      </c>
      <c r="N16" s="50">
        <v>0</v>
      </c>
      <c r="O16" s="50">
        <f t="shared" si="2"/>
        <v>0</v>
      </c>
      <c r="P16" s="50">
        <f t="shared" si="2"/>
        <v>0</v>
      </c>
      <c r="Q16" s="51"/>
    </row>
    <row r="17" spans="2:17" ht="22.5" customHeight="1" x14ac:dyDescent="0.15">
      <c r="B17" s="49" t="s">
        <v>263</v>
      </c>
      <c r="C17" s="50">
        <v>1102495</v>
      </c>
      <c r="D17" s="50">
        <v>0</v>
      </c>
      <c r="E17" s="50">
        <v>1</v>
      </c>
      <c r="F17" s="50">
        <v>0</v>
      </c>
      <c r="G17" s="50">
        <v>132993</v>
      </c>
      <c r="H17" s="50">
        <v>0</v>
      </c>
      <c r="I17" s="50">
        <v>1553</v>
      </c>
      <c r="J17" s="50">
        <v>0</v>
      </c>
      <c r="K17" s="50">
        <f t="shared" si="1"/>
        <v>967950</v>
      </c>
      <c r="L17" s="50">
        <f t="shared" si="1"/>
        <v>0</v>
      </c>
      <c r="M17" s="50">
        <v>11846982</v>
      </c>
      <c r="N17" s="50">
        <v>0</v>
      </c>
      <c r="O17" s="50">
        <f t="shared" si="2"/>
        <v>12814932</v>
      </c>
      <c r="P17" s="50">
        <f t="shared" si="2"/>
        <v>0</v>
      </c>
      <c r="Q17" s="51"/>
    </row>
    <row r="18" spans="2:17" ht="22.5" customHeight="1" x14ac:dyDescent="0.15">
      <c r="B18" s="49" t="s">
        <v>264</v>
      </c>
      <c r="C18" s="50">
        <v>0</v>
      </c>
      <c r="D18" s="50">
        <v>0</v>
      </c>
      <c r="E18" s="50">
        <v>0</v>
      </c>
      <c r="F18" s="50">
        <v>0</v>
      </c>
      <c r="G18" s="50">
        <v>0</v>
      </c>
      <c r="H18" s="50">
        <v>0</v>
      </c>
      <c r="I18" s="50">
        <v>0</v>
      </c>
      <c r="J18" s="50">
        <v>0</v>
      </c>
      <c r="K18" s="50">
        <f t="shared" si="1"/>
        <v>0</v>
      </c>
      <c r="L18" s="50">
        <f t="shared" si="1"/>
        <v>0</v>
      </c>
      <c r="M18" s="50">
        <v>0</v>
      </c>
      <c r="N18" s="50">
        <v>0</v>
      </c>
      <c r="O18" s="50">
        <f t="shared" si="2"/>
        <v>0</v>
      </c>
      <c r="P18" s="50">
        <f t="shared" si="2"/>
        <v>0</v>
      </c>
      <c r="Q18" s="51"/>
    </row>
    <row r="19" spans="2:17" ht="22.5" customHeight="1" x14ac:dyDescent="0.15">
      <c r="B19" s="49" t="s">
        <v>265</v>
      </c>
      <c r="C19" s="50">
        <v>4</v>
      </c>
      <c r="D19" s="50">
        <v>0</v>
      </c>
      <c r="E19" s="50">
        <v>0</v>
      </c>
      <c r="F19" s="50">
        <v>0</v>
      </c>
      <c r="G19" s="50">
        <v>0</v>
      </c>
      <c r="H19" s="50">
        <v>0</v>
      </c>
      <c r="I19" s="50">
        <v>0</v>
      </c>
      <c r="J19" s="50">
        <v>0</v>
      </c>
      <c r="K19" s="50">
        <f t="shared" si="1"/>
        <v>4</v>
      </c>
      <c r="L19" s="50">
        <f t="shared" si="1"/>
        <v>0</v>
      </c>
      <c r="M19" s="50">
        <v>924476</v>
      </c>
      <c r="N19" s="50">
        <v>0</v>
      </c>
      <c r="O19" s="50">
        <f t="shared" si="2"/>
        <v>924480</v>
      </c>
      <c r="P19" s="50">
        <f t="shared" si="2"/>
        <v>0</v>
      </c>
      <c r="Q19" s="51"/>
    </row>
    <row r="20" spans="2:17" ht="22.5" customHeight="1" x14ac:dyDescent="0.15">
      <c r="B20" s="49" t="s">
        <v>266</v>
      </c>
      <c r="C20" s="50">
        <v>3091210</v>
      </c>
      <c r="D20" s="50">
        <v>78334</v>
      </c>
      <c r="E20" s="50">
        <v>769176</v>
      </c>
      <c r="F20" s="50">
        <v>0</v>
      </c>
      <c r="G20" s="50">
        <v>565604</v>
      </c>
      <c r="H20" s="50">
        <v>20000</v>
      </c>
      <c r="I20" s="50">
        <v>1937</v>
      </c>
      <c r="J20" s="50">
        <v>0</v>
      </c>
      <c r="K20" s="50">
        <f t="shared" si="1"/>
        <v>3292845</v>
      </c>
      <c r="L20" s="50">
        <f t="shared" si="1"/>
        <v>58334</v>
      </c>
      <c r="M20" s="50">
        <v>13978029</v>
      </c>
      <c r="N20" s="50">
        <v>41666</v>
      </c>
      <c r="O20" s="50">
        <f t="shared" si="2"/>
        <v>17270874</v>
      </c>
      <c r="P20" s="50">
        <f t="shared" si="2"/>
        <v>100000</v>
      </c>
      <c r="Q20" s="51"/>
    </row>
    <row r="21" spans="2:17" ht="22.5" customHeight="1" x14ac:dyDescent="0.15">
      <c r="B21" s="49" t="s">
        <v>267</v>
      </c>
      <c r="C21" s="50">
        <v>0</v>
      </c>
      <c r="D21" s="50">
        <v>0</v>
      </c>
      <c r="E21" s="50">
        <v>0</v>
      </c>
      <c r="F21" s="50">
        <v>0</v>
      </c>
      <c r="G21" s="50">
        <v>0</v>
      </c>
      <c r="H21" s="50">
        <v>0</v>
      </c>
      <c r="I21" s="50">
        <v>0</v>
      </c>
      <c r="J21" s="50">
        <v>0</v>
      </c>
      <c r="K21" s="50">
        <f t="shared" si="1"/>
        <v>0</v>
      </c>
      <c r="L21" s="50"/>
      <c r="M21" s="50">
        <v>0</v>
      </c>
      <c r="N21" s="50">
        <v>0</v>
      </c>
      <c r="O21" s="50">
        <f t="shared" si="2"/>
        <v>0</v>
      </c>
      <c r="P21" s="50">
        <f t="shared" si="2"/>
        <v>0</v>
      </c>
      <c r="Q21" s="51"/>
    </row>
    <row r="22" spans="2:17" ht="22.5" customHeight="1" x14ac:dyDescent="0.15">
      <c r="B22" s="49" t="s">
        <v>268</v>
      </c>
      <c r="C22" s="50">
        <f>C14+C17+C18+C19+C20+C21</f>
        <v>4193711</v>
      </c>
      <c r="D22" s="50">
        <f t="shared" ref="D22:N22" si="5">D14+D17+D18+D19+D20+D21</f>
        <v>78334</v>
      </c>
      <c r="E22" s="50">
        <f t="shared" si="5"/>
        <v>769178</v>
      </c>
      <c r="F22" s="50">
        <f t="shared" si="5"/>
        <v>0</v>
      </c>
      <c r="G22" s="50">
        <f t="shared" si="5"/>
        <v>698597</v>
      </c>
      <c r="H22" s="50">
        <f t="shared" si="5"/>
        <v>20000</v>
      </c>
      <c r="I22" s="50">
        <f t="shared" si="5"/>
        <v>3492</v>
      </c>
      <c r="J22" s="50">
        <f t="shared" si="5"/>
        <v>0</v>
      </c>
      <c r="K22" s="50">
        <f t="shared" si="1"/>
        <v>4260800</v>
      </c>
      <c r="L22" s="50">
        <f t="shared" si="1"/>
        <v>58334</v>
      </c>
      <c r="M22" s="50">
        <f t="shared" si="5"/>
        <v>26889486</v>
      </c>
      <c r="N22" s="50">
        <f t="shared" si="5"/>
        <v>41666</v>
      </c>
      <c r="O22" s="50">
        <f t="shared" si="2"/>
        <v>31150286</v>
      </c>
      <c r="P22" s="50">
        <f t="shared" si="2"/>
        <v>100000</v>
      </c>
      <c r="Q22" s="51"/>
    </row>
    <row r="23" spans="2:17" ht="22.5" customHeight="1" x14ac:dyDescent="0.15">
      <c r="B23" s="49" t="s">
        <v>269</v>
      </c>
      <c r="C23" s="50"/>
      <c r="D23" s="50"/>
      <c r="E23" s="50"/>
      <c r="F23" s="50"/>
      <c r="G23" s="50"/>
      <c r="H23" s="50"/>
      <c r="I23" s="50"/>
      <c r="J23" s="50"/>
      <c r="K23" s="50">
        <f t="shared" si="1"/>
        <v>0</v>
      </c>
      <c r="L23" s="50">
        <f t="shared" si="1"/>
        <v>0</v>
      </c>
      <c r="M23" s="50"/>
      <c r="N23" s="50"/>
      <c r="O23" s="50">
        <f t="shared" si="2"/>
        <v>0</v>
      </c>
      <c r="P23" s="50">
        <f t="shared" si="2"/>
        <v>0</v>
      </c>
      <c r="Q23" s="51"/>
    </row>
    <row r="24" spans="2:17" ht="22.5" customHeight="1" x14ac:dyDescent="0.15">
      <c r="B24" s="49" t="s">
        <v>270</v>
      </c>
      <c r="C24" s="50">
        <v>94290</v>
      </c>
      <c r="D24" s="50">
        <v>0</v>
      </c>
      <c r="E24" s="50">
        <v>0</v>
      </c>
      <c r="F24" s="50">
        <v>0</v>
      </c>
      <c r="G24" s="50">
        <v>0</v>
      </c>
      <c r="H24" s="50">
        <v>0</v>
      </c>
      <c r="I24" s="50">
        <v>0</v>
      </c>
      <c r="J24" s="50">
        <v>0</v>
      </c>
      <c r="K24" s="50">
        <f t="shared" si="1"/>
        <v>94290</v>
      </c>
      <c r="L24" s="50">
        <f t="shared" si="1"/>
        <v>0</v>
      </c>
      <c r="M24" s="50">
        <v>0</v>
      </c>
      <c r="N24" s="50">
        <v>0</v>
      </c>
      <c r="O24" s="50">
        <f t="shared" si="2"/>
        <v>94290</v>
      </c>
      <c r="P24" s="50">
        <f t="shared" si="2"/>
        <v>0</v>
      </c>
      <c r="Q24" s="51"/>
    </row>
    <row r="25" spans="2:17" ht="22.5" customHeight="1" x14ac:dyDescent="0.15">
      <c r="B25" s="49" t="s">
        <v>271</v>
      </c>
      <c r="C25" s="50">
        <v>1060951</v>
      </c>
      <c r="D25" s="50">
        <v>783334</v>
      </c>
      <c r="E25" s="50">
        <v>0</v>
      </c>
      <c r="F25" s="50">
        <v>0</v>
      </c>
      <c r="G25" s="50">
        <v>270881</v>
      </c>
      <c r="H25" s="50">
        <v>200000</v>
      </c>
      <c r="I25" s="50">
        <v>0</v>
      </c>
      <c r="J25" s="50">
        <v>0</v>
      </c>
      <c r="K25" s="50">
        <f t="shared" si="1"/>
        <v>790070</v>
      </c>
      <c r="L25" s="50">
        <f t="shared" si="1"/>
        <v>583334</v>
      </c>
      <c r="M25" s="50">
        <v>564335</v>
      </c>
      <c r="N25" s="50">
        <v>416666</v>
      </c>
      <c r="O25" s="50">
        <f t="shared" si="2"/>
        <v>1354405</v>
      </c>
      <c r="P25" s="50">
        <f t="shared" si="2"/>
        <v>1000000</v>
      </c>
      <c r="Q25" s="51"/>
    </row>
    <row r="26" spans="2:17" ht="22.5" customHeight="1" x14ac:dyDescent="0.15">
      <c r="B26" s="49" t="s">
        <v>272</v>
      </c>
      <c r="C26" s="50">
        <v>659016</v>
      </c>
      <c r="D26" s="50">
        <v>0</v>
      </c>
      <c r="E26" s="50">
        <v>0</v>
      </c>
      <c r="F26" s="50">
        <v>0</v>
      </c>
      <c r="G26" s="50">
        <v>146448</v>
      </c>
      <c r="H26" s="50">
        <v>0</v>
      </c>
      <c r="I26" s="50">
        <v>0</v>
      </c>
      <c r="J26" s="50">
        <v>0</v>
      </c>
      <c r="K26" s="50">
        <f t="shared" si="1"/>
        <v>512568</v>
      </c>
      <c r="L26" s="50">
        <f t="shared" si="1"/>
        <v>0</v>
      </c>
      <c r="M26" s="50">
        <v>219672</v>
      </c>
      <c r="N26" s="50">
        <v>0</v>
      </c>
      <c r="O26" s="50">
        <f t="shared" si="2"/>
        <v>732240</v>
      </c>
      <c r="P26" s="50">
        <f t="shared" si="2"/>
        <v>0</v>
      </c>
      <c r="Q26" s="51"/>
    </row>
    <row r="27" spans="2:17" ht="22.5" customHeight="1" x14ac:dyDescent="0.15">
      <c r="B27" s="49" t="s">
        <v>273</v>
      </c>
      <c r="C27" s="50">
        <v>0</v>
      </c>
      <c r="D27" s="50">
        <v>0</v>
      </c>
      <c r="E27" s="50">
        <v>0</v>
      </c>
      <c r="F27" s="50">
        <v>0</v>
      </c>
      <c r="G27" s="50">
        <v>0</v>
      </c>
      <c r="H27" s="50">
        <v>0</v>
      </c>
      <c r="I27" s="50">
        <v>0</v>
      </c>
      <c r="J27" s="50">
        <v>0</v>
      </c>
      <c r="K27" s="50">
        <f t="shared" si="1"/>
        <v>0</v>
      </c>
      <c r="L27" s="50">
        <f t="shared" si="1"/>
        <v>0</v>
      </c>
      <c r="M27" s="50">
        <v>0</v>
      </c>
      <c r="N27" s="50">
        <v>0</v>
      </c>
      <c r="O27" s="50">
        <f t="shared" si="2"/>
        <v>0</v>
      </c>
      <c r="P27" s="50">
        <f t="shared" si="2"/>
        <v>0</v>
      </c>
      <c r="Q27" s="51"/>
    </row>
    <row r="28" spans="2:17" ht="22.5" customHeight="1" x14ac:dyDescent="0.15">
      <c r="B28" s="49" t="s">
        <v>274</v>
      </c>
      <c r="C28" s="50">
        <f>C24+C25+C26+C27</f>
        <v>1814257</v>
      </c>
      <c r="D28" s="50">
        <f>D24+D25+D26+D27</f>
        <v>783334</v>
      </c>
      <c r="E28" s="50">
        <f t="shared" ref="E28:N28" si="6">E24+E25+E26+E27</f>
        <v>0</v>
      </c>
      <c r="F28" s="50">
        <f t="shared" si="6"/>
        <v>0</v>
      </c>
      <c r="G28" s="50">
        <f t="shared" si="6"/>
        <v>417329</v>
      </c>
      <c r="H28" s="50">
        <f t="shared" si="6"/>
        <v>200000</v>
      </c>
      <c r="I28" s="50">
        <f t="shared" si="6"/>
        <v>0</v>
      </c>
      <c r="J28" s="50">
        <f t="shared" si="6"/>
        <v>0</v>
      </c>
      <c r="K28" s="50">
        <f t="shared" si="1"/>
        <v>1396928</v>
      </c>
      <c r="L28" s="50">
        <f t="shared" si="1"/>
        <v>583334</v>
      </c>
      <c r="M28" s="50">
        <f t="shared" si="6"/>
        <v>784007</v>
      </c>
      <c r="N28" s="50">
        <f t="shared" si="6"/>
        <v>416666</v>
      </c>
      <c r="O28" s="50">
        <f t="shared" si="2"/>
        <v>2180935</v>
      </c>
      <c r="P28" s="50">
        <f t="shared" si="2"/>
        <v>1000000</v>
      </c>
      <c r="Q28" s="51"/>
    </row>
    <row r="29" spans="2:17" ht="22.5" customHeight="1" x14ac:dyDescent="0.15">
      <c r="B29" s="49" t="s">
        <v>275</v>
      </c>
      <c r="C29" s="50">
        <f>C22+C28</f>
        <v>6007968</v>
      </c>
      <c r="D29" s="50">
        <f t="shared" ref="D29:N29" si="7">D22+D28</f>
        <v>861668</v>
      </c>
      <c r="E29" s="50">
        <f t="shared" si="7"/>
        <v>769178</v>
      </c>
      <c r="F29" s="50">
        <f t="shared" si="7"/>
        <v>0</v>
      </c>
      <c r="G29" s="50">
        <f t="shared" si="7"/>
        <v>1115926</v>
      </c>
      <c r="H29" s="50">
        <f t="shared" si="7"/>
        <v>220000</v>
      </c>
      <c r="I29" s="50">
        <f t="shared" si="7"/>
        <v>3492</v>
      </c>
      <c r="J29" s="50">
        <f t="shared" si="7"/>
        <v>0</v>
      </c>
      <c r="K29" s="50">
        <f t="shared" si="1"/>
        <v>5657728</v>
      </c>
      <c r="L29" s="50">
        <f t="shared" si="1"/>
        <v>641668</v>
      </c>
      <c r="M29" s="50">
        <f t="shared" si="7"/>
        <v>27673493</v>
      </c>
      <c r="N29" s="50">
        <f t="shared" si="7"/>
        <v>458332</v>
      </c>
      <c r="O29" s="50">
        <f t="shared" si="2"/>
        <v>33331221</v>
      </c>
      <c r="P29" s="50">
        <f t="shared" si="2"/>
        <v>1100000</v>
      </c>
      <c r="Q29" s="51"/>
    </row>
    <row r="30" spans="2:17" ht="22.5" customHeight="1" x14ac:dyDescent="0.15">
      <c r="B30" s="49" t="s">
        <v>276</v>
      </c>
      <c r="C30" s="50">
        <f>C12+C29</f>
        <v>83415304</v>
      </c>
      <c r="D30" s="50">
        <f>D12+D29</f>
        <v>24063141</v>
      </c>
      <c r="E30" s="50">
        <f t="shared" ref="E30:N30" si="8">E12+E29</f>
        <v>769180</v>
      </c>
      <c r="F30" s="50">
        <f>F12+F29</f>
        <v>0</v>
      </c>
      <c r="G30" s="50">
        <f t="shared" si="8"/>
        <v>4457523</v>
      </c>
      <c r="H30" s="50">
        <f t="shared" si="8"/>
        <v>1445553</v>
      </c>
      <c r="I30" s="50">
        <f t="shared" si="8"/>
        <v>9767422</v>
      </c>
      <c r="J30" s="50">
        <f t="shared" si="8"/>
        <v>-1267608</v>
      </c>
      <c r="K30" s="50">
        <f t="shared" si="1"/>
        <v>69959539</v>
      </c>
      <c r="L30" s="50">
        <f t="shared" si="1"/>
        <v>23885196</v>
      </c>
      <c r="M30" s="50">
        <f t="shared" si="8"/>
        <v>124254422</v>
      </c>
      <c r="N30" s="50">
        <f t="shared" si="8"/>
        <v>53984804</v>
      </c>
      <c r="O30" s="50">
        <f t="shared" si="2"/>
        <v>194213961</v>
      </c>
      <c r="P30" s="50">
        <f t="shared" si="2"/>
        <v>77870000</v>
      </c>
      <c r="Q30" s="51"/>
    </row>
    <row r="31" spans="2:17" ht="22.5" customHeight="1" x14ac:dyDescent="0.15">
      <c r="B31" s="49" t="s">
        <v>277</v>
      </c>
      <c r="C31" s="50"/>
      <c r="D31" s="50">
        <v>0</v>
      </c>
      <c r="E31" s="50"/>
      <c r="F31" s="50">
        <v>0</v>
      </c>
      <c r="G31" s="50"/>
      <c r="H31" s="50">
        <v>0</v>
      </c>
      <c r="I31" s="50">
        <v>0</v>
      </c>
      <c r="J31" s="52"/>
      <c r="K31" s="50"/>
      <c r="L31" s="52"/>
      <c r="M31" s="50"/>
      <c r="N31" s="50"/>
      <c r="O31" s="50"/>
      <c r="P31" s="50"/>
      <c r="Q31" s="51"/>
    </row>
    <row r="32" spans="2:17" ht="22.5" customHeight="1" x14ac:dyDescent="0.15">
      <c r="B32" s="53" t="s">
        <v>278</v>
      </c>
      <c r="C32" s="54"/>
      <c r="D32" s="54">
        <f>D30+D31</f>
        <v>24063141</v>
      </c>
      <c r="E32" s="54"/>
      <c r="F32" s="54">
        <f>F30+F31</f>
        <v>0</v>
      </c>
      <c r="G32" s="54"/>
      <c r="H32" s="54">
        <f>H30+H31</f>
        <v>1445553</v>
      </c>
      <c r="I32" s="54"/>
      <c r="J32" s="54">
        <f>J30+J31</f>
        <v>-1267608</v>
      </c>
      <c r="K32" s="54"/>
      <c r="L32" s="54">
        <f>L30+L31</f>
        <v>23885196</v>
      </c>
      <c r="M32" s="54"/>
      <c r="N32" s="54"/>
      <c r="O32" s="54"/>
      <c r="P32" s="54"/>
      <c r="Q32" s="55"/>
    </row>
    <row r="33" spans="2:17" ht="9.9499999999999993" customHeight="1" x14ac:dyDescent="0.15">
      <c r="B33" s="56"/>
      <c r="C33" s="57"/>
      <c r="D33" s="57"/>
      <c r="E33" s="57"/>
      <c r="F33" s="57"/>
      <c r="G33" s="57"/>
      <c r="H33" s="57"/>
      <c r="I33" s="57"/>
      <c r="J33" s="57"/>
      <c r="K33" s="57"/>
      <c r="L33" s="57"/>
      <c r="M33" s="57"/>
      <c r="N33" s="57"/>
      <c r="O33" s="57"/>
      <c r="P33" s="57"/>
      <c r="Q33" s="58"/>
    </row>
    <row r="34" spans="2:17" ht="9.9499999999999993" customHeight="1" x14ac:dyDescent="0.15">
      <c r="B34" s="64" t="s">
        <v>279</v>
      </c>
      <c r="C34" s="64"/>
      <c r="D34" s="64"/>
      <c r="E34" s="64"/>
      <c r="F34" s="64"/>
      <c r="G34" s="64"/>
      <c r="H34" s="64"/>
      <c r="I34" s="64"/>
      <c r="J34" s="64"/>
      <c r="K34" s="64"/>
      <c r="L34" s="64"/>
      <c r="M34" s="64"/>
      <c r="N34" s="64"/>
      <c r="O34" s="64"/>
      <c r="P34" s="64"/>
      <c r="Q34" s="64"/>
    </row>
    <row r="35" spans="2:17" ht="9.9499999999999993" customHeight="1" x14ac:dyDescent="0.15">
      <c r="B35" s="64" t="s">
        <v>280</v>
      </c>
      <c r="C35" s="64"/>
      <c r="D35" s="64"/>
      <c r="E35" s="64"/>
      <c r="F35" s="64"/>
      <c r="G35" s="64"/>
      <c r="H35" s="64"/>
      <c r="I35" s="64"/>
      <c r="J35" s="64"/>
      <c r="K35" s="64"/>
      <c r="L35" s="64"/>
      <c r="M35" s="64"/>
      <c r="N35" s="64"/>
      <c r="O35" s="64"/>
      <c r="P35" s="64"/>
      <c r="Q35" s="64"/>
    </row>
    <row r="36" spans="2:17" ht="9.9499999999999993" customHeight="1" x14ac:dyDescent="0.15">
      <c r="B36" s="64" t="s">
        <v>281</v>
      </c>
      <c r="C36" s="64"/>
      <c r="D36" s="64"/>
      <c r="E36" s="64"/>
      <c r="F36" s="64"/>
      <c r="G36" s="64"/>
      <c r="H36" s="64"/>
      <c r="I36" s="64"/>
      <c r="J36" s="64"/>
      <c r="K36" s="64"/>
      <c r="L36" s="64"/>
      <c r="M36" s="64"/>
      <c r="N36" s="64"/>
      <c r="O36" s="64"/>
      <c r="P36" s="64"/>
      <c r="Q36" s="64"/>
    </row>
    <row r="37" spans="2:17" ht="9.9499999999999993" customHeight="1" x14ac:dyDescent="0.15">
      <c r="B37" s="64" t="s">
        <v>282</v>
      </c>
      <c r="C37" s="64"/>
      <c r="D37" s="64"/>
      <c r="E37" s="64"/>
      <c r="F37" s="64"/>
      <c r="G37" s="64"/>
      <c r="H37" s="64"/>
      <c r="I37" s="64"/>
      <c r="J37" s="64"/>
      <c r="K37" s="64"/>
      <c r="L37" s="64"/>
      <c r="M37" s="64"/>
      <c r="N37" s="64"/>
      <c r="O37" s="64"/>
      <c r="P37" s="64"/>
      <c r="Q37" s="64"/>
    </row>
  </sheetData>
  <sheetProtection password="C43C" sheet="1" objects="1" scenarios="1" selectLockedCells="1" selectUnlockedCells="1"/>
  <mergeCells count="14">
    <mergeCell ref="B36:Q36"/>
    <mergeCell ref="B37:Q37"/>
    <mergeCell ref="K5:L5"/>
    <mergeCell ref="M5:N5"/>
    <mergeCell ref="O5:P5"/>
    <mergeCell ref="Q5:Q6"/>
    <mergeCell ref="B34:Q34"/>
    <mergeCell ref="B35:Q35"/>
    <mergeCell ref="G3:J3"/>
    <mergeCell ref="B5:B6"/>
    <mergeCell ref="C5:D5"/>
    <mergeCell ref="E5:F5"/>
    <mergeCell ref="G5:H5"/>
    <mergeCell ref="I5:J5"/>
  </mergeCells>
  <phoneticPr fontId="5"/>
  <pageMargins left="0.19444444444444445" right="0" top="0.30555555555555558" bottom="0.30555555555555558" header="0.30555555555555558" footer="0.30555555555555558"/>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zoomScaleNormal="100" workbookViewId="0"/>
  </sheetViews>
  <sheetFormatPr defaultColWidth="8.875" defaultRowHeight="13.5" x14ac:dyDescent="0.15"/>
  <cols>
    <col min="1" max="1" width="4.625" style="28" customWidth="1"/>
    <col min="2" max="2" width="41.125" style="28" customWidth="1"/>
    <col min="3" max="7" width="19.125" style="28" customWidth="1"/>
    <col min="8" max="8" width="22" style="28" customWidth="1"/>
    <col min="9" max="16384" width="8.875" style="32"/>
  </cols>
  <sheetData>
    <row r="1" spans="2:8" x14ac:dyDescent="0.15">
      <c r="H1" s="16" t="s">
        <v>0</v>
      </c>
    </row>
    <row r="2" spans="2:8" ht="18.75" customHeight="1" x14ac:dyDescent="0.15">
      <c r="B2" s="76" t="s">
        <v>1</v>
      </c>
      <c r="C2" s="76"/>
      <c r="D2" s="76"/>
      <c r="E2" s="76"/>
      <c r="F2" s="76"/>
      <c r="G2" s="76"/>
      <c r="H2" s="76"/>
    </row>
    <row r="3" spans="2:8" x14ac:dyDescent="0.15">
      <c r="B3" s="77" t="s">
        <v>2</v>
      </c>
      <c r="C3" s="77"/>
      <c r="D3" s="77"/>
      <c r="E3" s="77"/>
      <c r="F3" s="77"/>
      <c r="G3" s="77"/>
      <c r="H3" s="77"/>
    </row>
    <row r="4" spans="2:8" ht="18.75" customHeight="1" x14ac:dyDescent="0.15"/>
    <row r="5" spans="2:8" x14ac:dyDescent="0.15">
      <c r="B5" s="29" t="s">
        <v>3</v>
      </c>
    </row>
    <row r="6" spans="2:8" x14ac:dyDescent="0.15">
      <c r="B6" s="29" t="s">
        <v>160</v>
      </c>
      <c r="H6" s="16" t="s">
        <v>4</v>
      </c>
    </row>
    <row r="7" spans="2:8" x14ac:dyDescent="0.15">
      <c r="B7" s="78" t="s">
        <v>5</v>
      </c>
      <c r="C7" s="78" t="s">
        <v>6</v>
      </c>
      <c r="D7" s="78" t="s">
        <v>7</v>
      </c>
      <c r="E7" s="78" t="s">
        <v>8</v>
      </c>
      <c r="F7" s="78"/>
      <c r="G7" s="78" t="s">
        <v>9</v>
      </c>
      <c r="H7" s="78" t="s">
        <v>10</v>
      </c>
    </row>
    <row r="8" spans="2:8" x14ac:dyDescent="0.15">
      <c r="B8" s="78"/>
      <c r="C8" s="78"/>
      <c r="D8" s="78"/>
      <c r="E8" s="11" t="s">
        <v>11</v>
      </c>
      <c r="F8" s="11" t="s">
        <v>12</v>
      </c>
      <c r="G8" s="78"/>
      <c r="H8" s="78"/>
    </row>
    <row r="9" spans="2:8" x14ac:dyDescent="0.15">
      <c r="B9" s="68" t="s">
        <v>13</v>
      </c>
      <c r="C9" s="14">
        <v>3728858</v>
      </c>
      <c r="D9" s="14">
        <v>4568610</v>
      </c>
      <c r="E9" s="14">
        <v>3728858</v>
      </c>
      <c r="F9" s="14">
        <v>0</v>
      </c>
      <c r="G9" s="14">
        <v>4568610</v>
      </c>
      <c r="H9" s="69"/>
    </row>
    <row r="10" spans="2:8" x14ac:dyDescent="0.15">
      <c r="B10" s="68"/>
      <c r="C10" s="17"/>
      <c r="D10" s="17"/>
      <c r="E10" s="17"/>
      <c r="F10" s="17"/>
      <c r="G10" s="17"/>
      <c r="H10" s="70"/>
    </row>
    <row r="11" spans="2:8" x14ac:dyDescent="0.15">
      <c r="B11" s="68" t="s">
        <v>14</v>
      </c>
      <c r="C11" s="14">
        <v>12656063</v>
      </c>
      <c r="D11" s="14">
        <v>2760851</v>
      </c>
      <c r="E11" s="14">
        <v>135943</v>
      </c>
      <c r="F11" s="14">
        <v>1435590</v>
      </c>
      <c r="G11" s="14">
        <v>13845381</v>
      </c>
      <c r="H11" s="69" t="s">
        <v>163</v>
      </c>
    </row>
    <row r="12" spans="2:8" x14ac:dyDescent="0.15">
      <c r="B12" s="68"/>
      <c r="C12" s="17"/>
      <c r="D12" s="35" t="s">
        <v>161</v>
      </c>
      <c r="E12" s="17"/>
      <c r="F12" s="35" t="s">
        <v>162</v>
      </c>
      <c r="G12" s="17"/>
      <c r="H12" s="70"/>
    </row>
    <row r="13" spans="2:8" x14ac:dyDescent="0.15">
      <c r="B13" s="71" t="s">
        <v>15</v>
      </c>
      <c r="C13" s="72">
        <v>16384921</v>
      </c>
      <c r="D13" s="72">
        <v>7329461</v>
      </c>
      <c r="E13" s="72">
        <v>3864801</v>
      </c>
      <c r="F13" s="72">
        <v>1435590</v>
      </c>
      <c r="G13" s="72">
        <v>18413991</v>
      </c>
      <c r="H13" s="74"/>
    </row>
    <row r="14" spans="2:8" x14ac:dyDescent="0.15">
      <c r="B14" s="71"/>
      <c r="C14" s="73"/>
      <c r="D14" s="73"/>
      <c r="E14" s="73"/>
      <c r="F14" s="73"/>
      <c r="G14" s="73"/>
      <c r="H14" s="75"/>
    </row>
    <row r="15" spans="2:8" x14ac:dyDescent="0.15">
      <c r="B15" s="28" t="s">
        <v>16</v>
      </c>
    </row>
    <row r="16" spans="2:8" x14ac:dyDescent="0.15">
      <c r="B16" s="28" t="s">
        <v>17</v>
      </c>
    </row>
    <row r="17" spans="2:2" x14ac:dyDescent="0.15">
      <c r="B17" s="28" t="s">
        <v>18</v>
      </c>
    </row>
    <row r="18" spans="2:2" x14ac:dyDescent="0.15">
      <c r="B18" s="28" t="s">
        <v>19</v>
      </c>
    </row>
    <row r="19" spans="2:2" x14ac:dyDescent="0.15">
      <c r="B19" s="28" t="s">
        <v>20</v>
      </c>
    </row>
    <row r="20" spans="2:2" x14ac:dyDescent="0.15">
      <c r="B20" s="28" t="s">
        <v>21</v>
      </c>
    </row>
    <row r="21" spans="2:2" x14ac:dyDescent="0.15">
      <c r="B21" s="28" t="s">
        <v>164</v>
      </c>
    </row>
    <row r="22" spans="2:2" x14ac:dyDescent="0.15">
      <c r="B22" s="28" t="s">
        <v>165</v>
      </c>
    </row>
    <row r="23" spans="2:2" x14ac:dyDescent="0.15">
      <c r="B23" s="28" t="s">
        <v>166</v>
      </c>
    </row>
  </sheetData>
  <sheetProtection password="C43C" sheet="1" objects="1" scenarios="1" selectLockedCells="1" selectUnlockedCells="1"/>
  <mergeCells count="19">
    <mergeCell ref="B2:H2"/>
    <mergeCell ref="B3:H3"/>
    <mergeCell ref="B7:B8"/>
    <mergeCell ref="C7:C8"/>
    <mergeCell ref="D7:D8"/>
    <mergeCell ref="E7:F7"/>
    <mergeCell ref="G7:G8"/>
    <mergeCell ref="H7:H8"/>
    <mergeCell ref="B9:B10"/>
    <mergeCell ref="H9:H10"/>
    <mergeCell ref="B11:B12"/>
    <mergeCell ref="H11:H12"/>
    <mergeCell ref="B13:B14"/>
    <mergeCell ref="C13:C14"/>
    <mergeCell ref="D13:D14"/>
    <mergeCell ref="E13:E14"/>
    <mergeCell ref="F13:F14"/>
    <mergeCell ref="G13:G14"/>
    <mergeCell ref="H13:H14"/>
  </mergeCells>
  <phoneticPr fontId="5"/>
  <pageMargins left="0.79166666666666663" right="0.2638888888888889" top="0.43055555555555558" bottom="0.34722222222222221" header="0.2361111111111111" footer="0.30555555555555558"/>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14"/>
  <sheetViews>
    <sheetView zoomScaleNormal="100" workbookViewId="0"/>
  </sheetViews>
  <sheetFormatPr defaultColWidth="8.875" defaultRowHeight="13.5" x14ac:dyDescent="0.15"/>
  <cols>
    <col min="1" max="1" width="4.625" style="28" customWidth="1"/>
    <col min="2" max="9" width="2.625" style="28" customWidth="1"/>
    <col min="10" max="10" width="42.625" style="28" customWidth="1"/>
    <col min="11" max="15" width="21.125" style="28" customWidth="1"/>
    <col min="16" max="16384" width="8.875" style="28"/>
  </cols>
  <sheetData>
    <row r="1" spans="2:15" s="29" customFormat="1" x14ac:dyDescent="0.15">
      <c r="O1" s="16" t="s">
        <v>107</v>
      </c>
    </row>
    <row r="2" spans="2:15" s="29" customFormat="1" ht="18.75" customHeight="1" x14ac:dyDescent="0.15">
      <c r="B2" s="76" t="s">
        <v>106</v>
      </c>
      <c r="C2" s="76"/>
      <c r="D2" s="76"/>
      <c r="E2" s="76"/>
      <c r="F2" s="76"/>
      <c r="G2" s="76"/>
      <c r="H2" s="76"/>
      <c r="I2" s="76"/>
      <c r="J2" s="76"/>
      <c r="K2" s="76"/>
      <c r="L2" s="76"/>
      <c r="M2" s="76"/>
      <c r="N2" s="76"/>
      <c r="O2" s="76"/>
    </row>
    <row r="3" spans="2:15" s="29" customFormat="1" ht="18.75" x14ac:dyDescent="0.15">
      <c r="B3" s="84" t="s">
        <v>105</v>
      </c>
      <c r="C3" s="84"/>
      <c r="D3" s="84"/>
      <c r="E3" s="84"/>
      <c r="F3" s="84"/>
      <c r="G3" s="84"/>
      <c r="H3" s="84"/>
      <c r="I3" s="84"/>
      <c r="J3" s="84"/>
      <c r="K3" s="84"/>
      <c r="L3" s="84"/>
      <c r="M3" s="84"/>
      <c r="N3" s="84"/>
      <c r="O3" s="84"/>
    </row>
    <row r="4" spans="2:15" s="29" customFormat="1" x14ac:dyDescent="0.15">
      <c r="B4" s="29" t="s">
        <v>104</v>
      </c>
    </row>
    <row r="5" spans="2:15" s="29" customFormat="1" x14ac:dyDescent="0.15">
      <c r="B5" s="29" t="s">
        <v>240</v>
      </c>
      <c r="O5" s="16" t="s">
        <v>102</v>
      </c>
    </row>
    <row r="6" spans="2:15" s="29" customFormat="1" x14ac:dyDescent="0.15">
      <c r="B6" s="33"/>
      <c r="C6" s="13"/>
      <c r="D6" s="13"/>
      <c r="E6" s="13"/>
      <c r="F6" s="13"/>
      <c r="G6" s="13"/>
      <c r="H6" s="13"/>
      <c r="I6" s="13"/>
      <c r="J6" s="13"/>
      <c r="K6" s="82" t="s">
        <v>108</v>
      </c>
      <c r="L6" s="83"/>
      <c r="M6" s="22"/>
      <c r="N6" s="22"/>
      <c r="O6" s="22"/>
    </row>
    <row r="7" spans="2:15" s="29" customFormat="1" ht="27.95" customHeight="1" x14ac:dyDescent="0.15">
      <c r="B7" s="79" t="s">
        <v>26</v>
      </c>
      <c r="C7" s="80"/>
      <c r="D7" s="80"/>
      <c r="E7" s="80"/>
      <c r="F7" s="80"/>
      <c r="G7" s="80"/>
      <c r="H7" s="80"/>
      <c r="I7" s="80"/>
      <c r="J7" s="81"/>
      <c r="K7" s="30" t="s">
        <v>234</v>
      </c>
      <c r="L7" s="30" t="s">
        <v>235</v>
      </c>
      <c r="M7" s="20" t="s">
        <v>98</v>
      </c>
      <c r="N7" s="20" t="s">
        <v>99</v>
      </c>
      <c r="O7" s="20" t="s">
        <v>100</v>
      </c>
    </row>
    <row r="8" spans="2:15" x14ac:dyDescent="0.15">
      <c r="B8" s="24" t="s">
        <v>27</v>
      </c>
      <c r="C8" s="7"/>
      <c r="D8" s="7"/>
      <c r="E8" s="7"/>
      <c r="F8" s="7"/>
      <c r="G8" s="7"/>
      <c r="H8" s="7"/>
      <c r="I8" s="7"/>
      <c r="J8" s="25"/>
      <c r="K8" s="10"/>
      <c r="L8" s="10"/>
      <c r="M8" s="10"/>
      <c r="N8" s="10"/>
      <c r="O8" s="10"/>
    </row>
    <row r="9" spans="2:15" x14ac:dyDescent="0.15">
      <c r="B9" s="26" t="s">
        <v>97</v>
      </c>
      <c r="C9" s="6" t="s">
        <v>25</v>
      </c>
      <c r="D9" s="6"/>
      <c r="E9" s="6"/>
      <c r="F9" s="6"/>
      <c r="G9" s="6"/>
      <c r="H9" s="6"/>
      <c r="I9" s="6"/>
      <c r="J9" s="21"/>
      <c r="K9" s="9"/>
      <c r="L9" s="9"/>
      <c r="M9" s="9"/>
      <c r="N9" s="9"/>
      <c r="O9" s="9"/>
    </row>
    <row r="10" spans="2:15" x14ac:dyDescent="0.15">
      <c r="B10" s="26" t="s">
        <v>97</v>
      </c>
      <c r="C10" s="12"/>
      <c r="D10" s="2" t="s">
        <v>168</v>
      </c>
      <c r="E10" s="2"/>
      <c r="F10" s="2"/>
      <c r="G10" s="2"/>
      <c r="H10" s="2"/>
      <c r="I10" s="2"/>
      <c r="J10" s="12"/>
      <c r="K10" s="3">
        <v>144464150</v>
      </c>
      <c r="L10" s="3">
        <v>11065000</v>
      </c>
      <c r="M10" s="3">
        <v>155529150</v>
      </c>
      <c r="N10" s="3">
        <v>0</v>
      </c>
      <c r="O10" s="3">
        <v>155529150</v>
      </c>
    </row>
    <row r="11" spans="2:15" x14ac:dyDescent="0.15">
      <c r="B11" s="26" t="s">
        <v>97</v>
      </c>
      <c r="C11" s="12"/>
      <c r="D11" s="2"/>
      <c r="E11" s="2" t="s">
        <v>169</v>
      </c>
      <c r="F11" s="2"/>
      <c r="G11" s="2"/>
      <c r="H11" s="2"/>
      <c r="I11" s="2"/>
      <c r="J11" s="12"/>
      <c r="K11" s="3">
        <v>134437080</v>
      </c>
      <c r="L11" s="3">
        <v>0</v>
      </c>
      <c r="M11" s="3">
        <v>134437080</v>
      </c>
      <c r="N11" s="3">
        <v>0</v>
      </c>
      <c r="O11" s="3">
        <v>134437080</v>
      </c>
    </row>
    <row r="12" spans="2:15" x14ac:dyDescent="0.15">
      <c r="B12" s="26" t="s">
        <v>97</v>
      </c>
      <c r="C12" s="12"/>
      <c r="D12" s="2"/>
      <c r="E12" s="2" t="s">
        <v>170</v>
      </c>
      <c r="F12" s="2"/>
      <c r="G12" s="2"/>
      <c r="H12" s="2"/>
      <c r="I12" s="2"/>
      <c r="J12" s="12"/>
      <c r="K12" s="3">
        <v>10027070</v>
      </c>
      <c r="L12" s="3">
        <v>11065000</v>
      </c>
      <c r="M12" s="3">
        <v>21092070</v>
      </c>
      <c r="N12" s="3">
        <v>0</v>
      </c>
      <c r="O12" s="3">
        <v>21092070</v>
      </c>
    </row>
    <row r="13" spans="2:15" x14ac:dyDescent="0.15">
      <c r="B13" s="26" t="s">
        <v>97</v>
      </c>
      <c r="C13" s="12"/>
      <c r="D13" s="2"/>
      <c r="E13" s="2"/>
      <c r="F13" s="2"/>
      <c r="G13" s="2" t="s">
        <v>171</v>
      </c>
      <c r="H13" s="2"/>
      <c r="I13" s="2"/>
      <c r="J13" s="12"/>
      <c r="K13" s="3">
        <v>8581000</v>
      </c>
      <c r="L13" s="3">
        <v>0</v>
      </c>
      <c r="M13" s="3">
        <v>8581000</v>
      </c>
      <c r="N13" s="3">
        <v>0</v>
      </c>
      <c r="O13" s="3">
        <v>8581000</v>
      </c>
    </row>
    <row r="14" spans="2:15" x14ac:dyDescent="0.15">
      <c r="B14" s="26" t="s">
        <v>97</v>
      </c>
      <c r="C14" s="12"/>
      <c r="D14" s="2"/>
      <c r="E14" s="2"/>
      <c r="F14" s="2"/>
      <c r="G14" s="2" t="s">
        <v>172</v>
      </c>
      <c r="H14" s="2"/>
      <c r="I14" s="2"/>
      <c r="J14" s="12"/>
      <c r="K14" s="3">
        <v>800600</v>
      </c>
      <c r="L14" s="3">
        <v>0</v>
      </c>
      <c r="M14" s="3">
        <v>800600</v>
      </c>
      <c r="N14" s="3">
        <v>0</v>
      </c>
      <c r="O14" s="3">
        <v>800600</v>
      </c>
    </row>
    <row r="15" spans="2:15" x14ac:dyDescent="0.15">
      <c r="B15" s="26" t="s">
        <v>97</v>
      </c>
      <c r="C15" s="12"/>
      <c r="D15" s="2"/>
      <c r="E15" s="2"/>
      <c r="F15" s="2"/>
      <c r="G15" s="2" t="s">
        <v>173</v>
      </c>
      <c r="H15" s="2"/>
      <c r="I15" s="2"/>
      <c r="J15" s="12"/>
      <c r="K15" s="3">
        <v>0</v>
      </c>
      <c r="L15" s="3">
        <v>11065000</v>
      </c>
      <c r="M15" s="3">
        <v>11065000</v>
      </c>
      <c r="N15" s="3">
        <v>0</v>
      </c>
      <c r="O15" s="3">
        <v>11065000</v>
      </c>
    </row>
    <row r="16" spans="2:15" x14ac:dyDescent="0.15">
      <c r="B16" s="26" t="s">
        <v>97</v>
      </c>
      <c r="C16" s="12"/>
      <c r="D16" s="2"/>
      <c r="E16" s="2"/>
      <c r="F16" s="2"/>
      <c r="G16" s="2" t="s">
        <v>170</v>
      </c>
      <c r="H16" s="2"/>
      <c r="I16" s="2"/>
      <c r="J16" s="12"/>
      <c r="K16" s="3">
        <v>645470</v>
      </c>
      <c r="L16" s="3">
        <v>0</v>
      </c>
      <c r="M16" s="3">
        <v>645470</v>
      </c>
      <c r="N16" s="3">
        <v>0</v>
      </c>
      <c r="O16" s="3">
        <v>645470</v>
      </c>
    </row>
    <row r="17" spans="2:15" x14ac:dyDescent="0.15">
      <c r="B17" s="26" t="s">
        <v>97</v>
      </c>
      <c r="C17" s="12"/>
      <c r="D17" s="2" t="s">
        <v>28</v>
      </c>
      <c r="E17" s="2"/>
      <c r="F17" s="2"/>
      <c r="G17" s="2"/>
      <c r="H17" s="2"/>
      <c r="I17" s="2"/>
      <c r="J17" s="12"/>
      <c r="K17" s="3">
        <v>80000</v>
      </c>
      <c r="L17" s="3">
        <v>0</v>
      </c>
      <c r="M17" s="3">
        <v>80000</v>
      </c>
      <c r="N17" s="3">
        <v>0</v>
      </c>
      <c r="O17" s="3">
        <v>80000</v>
      </c>
    </row>
    <row r="18" spans="2:15" x14ac:dyDescent="0.15">
      <c r="B18" s="26" t="s">
        <v>97</v>
      </c>
      <c r="C18" s="12"/>
      <c r="D18" s="2" t="s">
        <v>29</v>
      </c>
      <c r="E18" s="2"/>
      <c r="F18" s="2"/>
      <c r="G18" s="2"/>
      <c r="H18" s="2"/>
      <c r="I18" s="2"/>
      <c r="J18" s="12"/>
      <c r="K18" s="3">
        <v>4446</v>
      </c>
      <c r="L18" s="3">
        <v>0</v>
      </c>
      <c r="M18" s="3">
        <v>4446</v>
      </c>
      <c r="N18" s="3">
        <v>0</v>
      </c>
      <c r="O18" s="3">
        <v>4446</v>
      </c>
    </row>
    <row r="19" spans="2:15" x14ac:dyDescent="0.15">
      <c r="B19" s="26" t="s">
        <v>97</v>
      </c>
      <c r="C19" s="12"/>
      <c r="D19" s="2" t="s">
        <v>30</v>
      </c>
      <c r="E19" s="2"/>
      <c r="F19" s="2"/>
      <c r="G19" s="2"/>
      <c r="H19" s="2"/>
      <c r="I19" s="2"/>
      <c r="J19" s="12"/>
      <c r="K19" s="3">
        <v>2131613</v>
      </c>
      <c r="L19" s="3">
        <v>123090</v>
      </c>
      <c r="M19" s="3">
        <v>2254703</v>
      </c>
      <c r="N19" s="3">
        <v>0</v>
      </c>
      <c r="O19" s="3">
        <v>2254703</v>
      </c>
    </row>
    <row r="20" spans="2:15" x14ac:dyDescent="0.15">
      <c r="B20" s="26" t="s">
        <v>97</v>
      </c>
      <c r="C20" s="12"/>
      <c r="D20" s="2"/>
      <c r="E20" s="2" t="s">
        <v>174</v>
      </c>
      <c r="F20" s="2"/>
      <c r="G20" s="2"/>
      <c r="H20" s="2"/>
      <c r="I20" s="2"/>
      <c r="J20" s="12"/>
      <c r="K20" s="3">
        <v>30000</v>
      </c>
      <c r="L20" s="3">
        <v>0</v>
      </c>
      <c r="M20" s="3">
        <v>30000</v>
      </c>
      <c r="N20" s="3">
        <v>0</v>
      </c>
      <c r="O20" s="3">
        <v>30000</v>
      </c>
    </row>
    <row r="21" spans="2:15" x14ac:dyDescent="0.15">
      <c r="B21" s="26" t="s">
        <v>97</v>
      </c>
      <c r="C21" s="12"/>
      <c r="D21" s="2"/>
      <c r="E21" s="2" t="s">
        <v>175</v>
      </c>
      <c r="F21" s="2"/>
      <c r="G21" s="2"/>
      <c r="H21" s="2"/>
      <c r="I21" s="2"/>
      <c r="J21" s="12"/>
      <c r="K21" s="3">
        <v>2060350</v>
      </c>
      <c r="L21" s="3">
        <v>2550</v>
      </c>
      <c r="M21" s="3">
        <v>2062900</v>
      </c>
      <c r="N21" s="3">
        <v>0</v>
      </c>
      <c r="O21" s="3">
        <v>2062900</v>
      </c>
    </row>
    <row r="22" spans="2:15" x14ac:dyDescent="0.15">
      <c r="B22" s="26" t="s">
        <v>97</v>
      </c>
      <c r="C22" s="12"/>
      <c r="D22" s="2"/>
      <c r="E22" s="2" t="s">
        <v>31</v>
      </c>
      <c r="F22" s="2"/>
      <c r="G22" s="2"/>
      <c r="H22" s="2"/>
      <c r="I22" s="2"/>
      <c r="J22" s="12"/>
      <c r="K22" s="3">
        <v>41263</v>
      </c>
      <c r="L22" s="3">
        <v>120540</v>
      </c>
      <c r="M22" s="3">
        <v>161803</v>
      </c>
      <c r="N22" s="3">
        <v>0</v>
      </c>
      <c r="O22" s="3">
        <v>161803</v>
      </c>
    </row>
    <row r="23" spans="2:15" x14ac:dyDescent="0.15">
      <c r="B23" s="26" t="s">
        <v>97</v>
      </c>
      <c r="C23" s="12"/>
      <c r="D23" s="1"/>
      <c r="E23" s="1"/>
      <c r="F23" s="1"/>
      <c r="G23" s="1" t="s">
        <v>32</v>
      </c>
      <c r="H23" s="1"/>
      <c r="I23" s="1"/>
      <c r="J23" s="15"/>
      <c r="K23" s="4">
        <v>146680209</v>
      </c>
      <c r="L23" s="4">
        <v>11188090</v>
      </c>
      <c r="M23" s="4">
        <v>157868299</v>
      </c>
      <c r="N23" s="4">
        <v>0</v>
      </c>
      <c r="O23" s="4">
        <v>157868299</v>
      </c>
    </row>
    <row r="24" spans="2:15" x14ac:dyDescent="0.15">
      <c r="B24" s="26" t="s">
        <v>97</v>
      </c>
      <c r="C24" s="5" t="s">
        <v>24</v>
      </c>
      <c r="D24" s="5"/>
      <c r="E24" s="5"/>
      <c r="F24" s="5"/>
      <c r="G24" s="5"/>
      <c r="H24" s="5"/>
      <c r="I24" s="5"/>
      <c r="J24" s="19"/>
      <c r="K24" s="8"/>
      <c r="L24" s="8"/>
      <c r="M24" s="8"/>
      <c r="N24" s="8"/>
      <c r="O24" s="8"/>
    </row>
    <row r="25" spans="2:15" x14ac:dyDescent="0.15">
      <c r="B25" s="26" t="s">
        <v>97</v>
      </c>
      <c r="C25" s="12"/>
      <c r="D25" s="2" t="s">
        <v>34</v>
      </c>
      <c r="E25" s="2"/>
      <c r="F25" s="2"/>
      <c r="G25" s="2"/>
      <c r="H25" s="2"/>
      <c r="I25" s="2"/>
      <c r="J25" s="12"/>
      <c r="K25" s="3">
        <v>96697834</v>
      </c>
      <c r="L25" s="3">
        <v>11537165</v>
      </c>
      <c r="M25" s="3">
        <v>108234999</v>
      </c>
      <c r="N25" s="3">
        <v>0</v>
      </c>
      <c r="O25" s="3">
        <v>108234999</v>
      </c>
    </row>
    <row r="26" spans="2:15" x14ac:dyDescent="0.15">
      <c r="B26" s="26" t="s">
        <v>97</v>
      </c>
      <c r="C26" s="12"/>
      <c r="D26" s="2"/>
      <c r="E26" s="2" t="s">
        <v>35</v>
      </c>
      <c r="F26" s="2"/>
      <c r="G26" s="2"/>
      <c r="H26" s="2"/>
      <c r="I26" s="2"/>
      <c r="J26" s="12"/>
      <c r="K26" s="3">
        <v>43622950</v>
      </c>
      <c r="L26" s="3">
        <v>4797600</v>
      </c>
      <c r="M26" s="3">
        <v>48420550</v>
      </c>
      <c r="N26" s="3">
        <v>0</v>
      </c>
      <c r="O26" s="3">
        <v>48420550</v>
      </c>
    </row>
    <row r="27" spans="2:15" x14ac:dyDescent="0.15">
      <c r="B27" s="26" t="s">
        <v>97</v>
      </c>
      <c r="C27" s="12"/>
      <c r="D27" s="2"/>
      <c r="E27" s="2" t="s">
        <v>36</v>
      </c>
      <c r="F27" s="2"/>
      <c r="G27" s="2"/>
      <c r="H27" s="2"/>
      <c r="I27" s="2"/>
      <c r="J27" s="12"/>
      <c r="K27" s="3">
        <v>8933658</v>
      </c>
      <c r="L27" s="3">
        <v>1469993</v>
      </c>
      <c r="M27" s="3">
        <v>10403651</v>
      </c>
      <c r="N27" s="3">
        <v>0</v>
      </c>
      <c r="O27" s="3">
        <v>10403651</v>
      </c>
    </row>
    <row r="28" spans="2:15" x14ac:dyDescent="0.15">
      <c r="B28" s="26" t="s">
        <v>97</v>
      </c>
      <c r="C28" s="12"/>
      <c r="D28" s="2"/>
      <c r="E28" s="2" t="s">
        <v>37</v>
      </c>
      <c r="F28" s="2"/>
      <c r="G28" s="2"/>
      <c r="H28" s="2"/>
      <c r="I28" s="2"/>
      <c r="J28" s="12"/>
      <c r="K28" s="3">
        <v>31305225</v>
      </c>
      <c r="L28" s="3">
        <v>3467991</v>
      </c>
      <c r="M28" s="3">
        <v>34773216</v>
      </c>
      <c r="N28" s="3">
        <v>0</v>
      </c>
      <c r="O28" s="3">
        <v>34773216</v>
      </c>
    </row>
    <row r="29" spans="2:15" x14ac:dyDescent="0.15">
      <c r="B29" s="26" t="s">
        <v>97</v>
      </c>
      <c r="C29" s="12"/>
      <c r="D29" s="2"/>
      <c r="E29" s="2" t="s">
        <v>38</v>
      </c>
      <c r="F29" s="2"/>
      <c r="G29" s="2"/>
      <c r="H29" s="2"/>
      <c r="I29" s="2"/>
      <c r="J29" s="12"/>
      <c r="K29" s="3">
        <v>1242351</v>
      </c>
      <c r="L29" s="3">
        <v>400500</v>
      </c>
      <c r="M29" s="3">
        <v>1642851</v>
      </c>
      <c r="N29" s="3">
        <v>0</v>
      </c>
      <c r="O29" s="3">
        <v>1642851</v>
      </c>
    </row>
    <row r="30" spans="2:15" x14ac:dyDescent="0.15">
      <c r="B30" s="26" t="s">
        <v>97</v>
      </c>
      <c r="C30" s="12"/>
      <c r="D30" s="2"/>
      <c r="E30" s="2" t="s">
        <v>39</v>
      </c>
      <c r="F30" s="2"/>
      <c r="G30" s="2"/>
      <c r="H30" s="2"/>
      <c r="I30" s="2"/>
      <c r="J30" s="12"/>
      <c r="K30" s="3">
        <v>11593650</v>
      </c>
      <c r="L30" s="3">
        <v>1401081</v>
      </c>
      <c r="M30" s="3">
        <v>12994731</v>
      </c>
      <c r="N30" s="3">
        <v>0</v>
      </c>
      <c r="O30" s="3">
        <v>12994731</v>
      </c>
    </row>
    <row r="31" spans="2:15" x14ac:dyDescent="0.15">
      <c r="B31" s="26" t="s">
        <v>97</v>
      </c>
      <c r="C31" s="12"/>
      <c r="D31" s="2" t="s">
        <v>183</v>
      </c>
      <c r="E31" s="2"/>
      <c r="F31" s="2"/>
      <c r="G31" s="2"/>
      <c r="H31" s="2"/>
      <c r="I31" s="2"/>
      <c r="J31" s="12"/>
      <c r="K31" s="3">
        <v>19441492</v>
      </c>
      <c r="L31" s="3">
        <v>1417153</v>
      </c>
      <c r="M31" s="3">
        <v>20858645</v>
      </c>
      <c r="N31" s="3">
        <v>0</v>
      </c>
      <c r="O31" s="3">
        <v>20858645</v>
      </c>
    </row>
    <row r="32" spans="2:15" x14ac:dyDescent="0.15">
      <c r="B32" s="26" t="s">
        <v>97</v>
      </c>
      <c r="C32" s="12"/>
      <c r="D32" s="2"/>
      <c r="E32" s="2" t="s">
        <v>184</v>
      </c>
      <c r="F32" s="2"/>
      <c r="G32" s="2"/>
      <c r="H32" s="2"/>
      <c r="I32" s="2"/>
      <c r="J32" s="12"/>
      <c r="K32" s="3">
        <v>8681854</v>
      </c>
      <c r="L32" s="3">
        <v>5755</v>
      </c>
      <c r="M32" s="3">
        <v>8687609</v>
      </c>
      <c r="N32" s="3">
        <v>0</v>
      </c>
      <c r="O32" s="3">
        <v>8687609</v>
      </c>
    </row>
    <row r="33" spans="2:15" x14ac:dyDescent="0.15">
      <c r="B33" s="26" t="s">
        <v>97</v>
      </c>
      <c r="C33" s="12"/>
      <c r="D33" s="2"/>
      <c r="E33" s="2" t="s">
        <v>185</v>
      </c>
      <c r="F33" s="2"/>
      <c r="G33" s="2"/>
      <c r="H33" s="2"/>
      <c r="I33" s="2"/>
      <c r="J33" s="12"/>
      <c r="K33" s="3">
        <v>338806</v>
      </c>
      <c r="L33" s="3">
        <v>23412</v>
      </c>
      <c r="M33" s="3">
        <v>362218</v>
      </c>
      <c r="N33" s="3">
        <v>0</v>
      </c>
      <c r="O33" s="3">
        <v>362218</v>
      </c>
    </row>
    <row r="34" spans="2:15" x14ac:dyDescent="0.15">
      <c r="B34" s="26" t="s">
        <v>97</v>
      </c>
      <c r="C34" s="12"/>
      <c r="D34" s="2"/>
      <c r="E34" s="2" t="s">
        <v>186</v>
      </c>
      <c r="F34" s="2"/>
      <c r="G34" s="2"/>
      <c r="H34" s="2"/>
      <c r="I34" s="2"/>
      <c r="J34" s="12"/>
      <c r="K34" s="3">
        <v>1739795</v>
      </c>
      <c r="L34" s="3">
        <v>173282</v>
      </c>
      <c r="M34" s="3">
        <v>1913077</v>
      </c>
      <c r="N34" s="3">
        <v>0</v>
      </c>
      <c r="O34" s="3">
        <v>1913077</v>
      </c>
    </row>
    <row r="35" spans="2:15" x14ac:dyDescent="0.15">
      <c r="B35" s="26" t="s">
        <v>97</v>
      </c>
      <c r="C35" s="12"/>
      <c r="D35" s="2"/>
      <c r="E35" s="2" t="s">
        <v>46</v>
      </c>
      <c r="F35" s="2"/>
      <c r="G35" s="2"/>
      <c r="H35" s="2"/>
      <c r="I35" s="2"/>
      <c r="J35" s="12"/>
      <c r="K35" s="3">
        <v>3757355</v>
      </c>
      <c r="L35" s="3">
        <v>538402</v>
      </c>
      <c r="M35" s="3">
        <v>4295757</v>
      </c>
      <c r="N35" s="3">
        <v>0</v>
      </c>
      <c r="O35" s="3">
        <v>4295757</v>
      </c>
    </row>
    <row r="36" spans="2:15" x14ac:dyDescent="0.15">
      <c r="B36" s="26" t="s">
        <v>97</v>
      </c>
      <c r="C36" s="12"/>
      <c r="D36" s="2"/>
      <c r="E36" s="2" t="s">
        <v>47</v>
      </c>
      <c r="F36" s="2"/>
      <c r="G36" s="2"/>
      <c r="H36" s="2"/>
      <c r="I36" s="2"/>
      <c r="J36" s="12"/>
      <c r="K36" s="3">
        <v>941437</v>
      </c>
      <c r="L36" s="3">
        <v>317865</v>
      </c>
      <c r="M36" s="3">
        <v>1259302</v>
      </c>
      <c r="N36" s="3">
        <v>0</v>
      </c>
      <c r="O36" s="3">
        <v>1259302</v>
      </c>
    </row>
    <row r="37" spans="2:15" x14ac:dyDescent="0.15">
      <c r="B37" s="26" t="s">
        <v>97</v>
      </c>
      <c r="C37" s="12"/>
      <c r="D37" s="2"/>
      <c r="E37" s="2" t="s">
        <v>189</v>
      </c>
      <c r="F37" s="2"/>
      <c r="G37" s="2"/>
      <c r="H37" s="2"/>
      <c r="I37" s="2"/>
      <c r="J37" s="12"/>
      <c r="K37" s="3">
        <v>1268647</v>
      </c>
      <c r="L37" s="3">
        <v>150439</v>
      </c>
      <c r="M37" s="3">
        <v>1419086</v>
      </c>
      <c r="N37" s="3">
        <v>0</v>
      </c>
      <c r="O37" s="3">
        <v>1419086</v>
      </c>
    </row>
    <row r="38" spans="2:15" x14ac:dyDescent="0.15">
      <c r="B38" s="26" t="s">
        <v>97</v>
      </c>
      <c r="C38" s="12"/>
      <c r="D38" s="2"/>
      <c r="E38" s="2" t="s">
        <v>54</v>
      </c>
      <c r="F38" s="2"/>
      <c r="G38" s="2"/>
      <c r="H38" s="2"/>
      <c r="I38" s="2"/>
      <c r="J38" s="12"/>
      <c r="K38" s="3">
        <v>546534</v>
      </c>
      <c r="L38" s="3">
        <v>45474</v>
      </c>
      <c r="M38" s="3">
        <v>592008</v>
      </c>
      <c r="N38" s="3">
        <v>0</v>
      </c>
      <c r="O38" s="3">
        <v>592008</v>
      </c>
    </row>
    <row r="39" spans="2:15" x14ac:dyDescent="0.15">
      <c r="B39" s="26" t="s">
        <v>97</v>
      </c>
      <c r="C39" s="12"/>
      <c r="D39" s="2"/>
      <c r="E39" s="2" t="s">
        <v>55</v>
      </c>
      <c r="F39" s="2"/>
      <c r="G39" s="2"/>
      <c r="H39" s="2"/>
      <c r="I39" s="2"/>
      <c r="J39" s="12"/>
      <c r="K39" s="3">
        <v>1726274</v>
      </c>
      <c r="L39" s="3">
        <v>51445</v>
      </c>
      <c r="M39" s="3">
        <v>1777719</v>
      </c>
      <c r="N39" s="3">
        <v>0</v>
      </c>
      <c r="O39" s="3">
        <v>1777719</v>
      </c>
    </row>
    <row r="40" spans="2:15" x14ac:dyDescent="0.15">
      <c r="B40" s="26" t="s">
        <v>97</v>
      </c>
      <c r="C40" s="12"/>
      <c r="D40" s="2"/>
      <c r="E40" s="2" t="s">
        <v>59</v>
      </c>
      <c r="F40" s="2"/>
      <c r="G40" s="2"/>
      <c r="H40" s="2"/>
      <c r="I40" s="2"/>
      <c r="J40" s="12"/>
      <c r="K40" s="3">
        <v>437310</v>
      </c>
      <c r="L40" s="3">
        <v>111079</v>
      </c>
      <c r="M40" s="3">
        <v>548389</v>
      </c>
      <c r="N40" s="3">
        <v>0</v>
      </c>
      <c r="O40" s="3">
        <v>548389</v>
      </c>
    </row>
    <row r="41" spans="2:15" x14ac:dyDescent="0.15">
      <c r="B41" s="26" t="s">
        <v>97</v>
      </c>
      <c r="C41" s="12"/>
      <c r="D41" s="2"/>
      <c r="E41" s="2" t="s">
        <v>23</v>
      </c>
      <c r="F41" s="2"/>
      <c r="G41" s="2"/>
      <c r="H41" s="2"/>
      <c r="I41" s="2"/>
      <c r="J41" s="12"/>
      <c r="K41" s="3">
        <v>3480</v>
      </c>
      <c r="L41" s="3">
        <v>0</v>
      </c>
      <c r="M41" s="3">
        <v>3480</v>
      </c>
      <c r="N41" s="3">
        <v>0</v>
      </c>
      <c r="O41" s="3">
        <v>3480</v>
      </c>
    </row>
    <row r="42" spans="2:15" x14ac:dyDescent="0.15">
      <c r="B42" s="26" t="s">
        <v>97</v>
      </c>
      <c r="C42" s="12"/>
      <c r="D42" s="2" t="s">
        <v>40</v>
      </c>
      <c r="E42" s="2"/>
      <c r="F42" s="2"/>
      <c r="G42" s="2"/>
      <c r="H42" s="2"/>
      <c r="I42" s="2"/>
      <c r="J42" s="12"/>
      <c r="K42" s="3">
        <v>6356466</v>
      </c>
      <c r="L42" s="3">
        <v>1115452</v>
      </c>
      <c r="M42" s="3">
        <v>7471918</v>
      </c>
      <c r="N42" s="3">
        <v>0</v>
      </c>
      <c r="O42" s="3">
        <v>7471918</v>
      </c>
    </row>
    <row r="43" spans="2:15" x14ac:dyDescent="0.15">
      <c r="B43" s="26" t="s">
        <v>97</v>
      </c>
      <c r="C43" s="12"/>
      <c r="D43" s="2"/>
      <c r="E43" s="2" t="s">
        <v>41</v>
      </c>
      <c r="F43" s="2"/>
      <c r="G43" s="2"/>
      <c r="H43" s="2"/>
      <c r="I43" s="2"/>
      <c r="J43" s="12"/>
      <c r="K43" s="3">
        <v>983622</v>
      </c>
      <c r="L43" s="3">
        <v>90221</v>
      </c>
      <c r="M43" s="3">
        <v>1073843</v>
      </c>
      <c r="N43" s="3">
        <v>0</v>
      </c>
      <c r="O43" s="3">
        <v>1073843</v>
      </c>
    </row>
    <row r="44" spans="2:15" x14ac:dyDescent="0.15">
      <c r="B44" s="26" t="s">
        <v>97</v>
      </c>
      <c r="C44" s="12"/>
      <c r="D44" s="2"/>
      <c r="E44" s="2" t="s">
        <v>196</v>
      </c>
      <c r="F44" s="2"/>
      <c r="G44" s="2"/>
      <c r="H44" s="2"/>
      <c r="I44" s="2"/>
      <c r="J44" s="12"/>
      <c r="K44" s="3">
        <v>88300</v>
      </c>
      <c r="L44" s="3">
        <v>6480</v>
      </c>
      <c r="M44" s="3">
        <v>94780</v>
      </c>
      <c r="N44" s="3">
        <v>0</v>
      </c>
      <c r="O44" s="3">
        <v>94780</v>
      </c>
    </row>
    <row r="45" spans="2:15" x14ac:dyDescent="0.15">
      <c r="B45" s="26" t="s">
        <v>97</v>
      </c>
      <c r="C45" s="12"/>
      <c r="D45" s="2"/>
      <c r="E45" s="2" t="s">
        <v>42</v>
      </c>
      <c r="F45" s="2"/>
      <c r="G45" s="2"/>
      <c r="H45" s="2"/>
      <c r="I45" s="2"/>
      <c r="J45" s="12"/>
      <c r="K45" s="3">
        <v>34560</v>
      </c>
      <c r="L45" s="3">
        <v>0</v>
      </c>
      <c r="M45" s="3">
        <v>34560</v>
      </c>
      <c r="N45" s="3">
        <v>0</v>
      </c>
      <c r="O45" s="3">
        <v>34560</v>
      </c>
    </row>
    <row r="46" spans="2:15" x14ac:dyDescent="0.15">
      <c r="B46" s="26" t="s">
        <v>97</v>
      </c>
      <c r="C46" s="12"/>
      <c r="D46" s="2"/>
      <c r="E46" s="2" t="s">
        <v>43</v>
      </c>
      <c r="F46" s="2"/>
      <c r="G46" s="2"/>
      <c r="H46" s="2"/>
      <c r="I46" s="2"/>
      <c r="J46" s="12"/>
      <c r="K46" s="3">
        <v>164260</v>
      </c>
      <c r="L46" s="3">
        <v>5748</v>
      </c>
      <c r="M46" s="3">
        <v>170008</v>
      </c>
      <c r="N46" s="3">
        <v>0</v>
      </c>
      <c r="O46" s="3">
        <v>170008</v>
      </c>
    </row>
    <row r="47" spans="2:15" x14ac:dyDescent="0.15">
      <c r="B47" s="26" t="s">
        <v>97</v>
      </c>
      <c r="C47" s="12"/>
      <c r="D47" s="2"/>
      <c r="E47" s="2" t="s">
        <v>44</v>
      </c>
      <c r="F47" s="2"/>
      <c r="G47" s="2"/>
      <c r="H47" s="2"/>
      <c r="I47" s="2"/>
      <c r="J47" s="12"/>
      <c r="K47" s="3">
        <v>427376</v>
      </c>
      <c r="L47" s="3">
        <v>201651</v>
      </c>
      <c r="M47" s="3">
        <v>629027</v>
      </c>
      <c r="N47" s="3">
        <v>0</v>
      </c>
      <c r="O47" s="3">
        <v>629027</v>
      </c>
    </row>
    <row r="48" spans="2:15" x14ac:dyDescent="0.15">
      <c r="B48" s="26" t="s">
        <v>97</v>
      </c>
      <c r="C48" s="12"/>
      <c r="D48" s="2"/>
      <c r="E48" s="2" t="s">
        <v>45</v>
      </c>
      <c r="F48" s="2"/>
      <c r="G48" s="2"/>
      <c r="H48" s="2"/>
      <c r="I48" s="2"/>
      <c r="J48" s="12"/>
      <c r="K48" s="3">
        <v>474043</v>
      </c>
      <c r="L48" s="3">
        <v>91614</v>
      </c>
      <c r="M48" s="3">
        <v>565657</v>
      </c>
      <c r="N48" s="3">
        <v>0</v>
      </c>
      <c r="O48" s="3">
        <v>565657</v>
      </c>
    </row>
    <row r="49" spans="2:15" x14ac:dyDescent="0.15">
      <c r="B49" s="26" t="s">
        <v>97</v>
      </c>
      <c r="C49" s="12"/>
      <c r="D49" s="2"/>
      <c r="E49" s="2" t="s">
        <v>48</v>
      </c>
      <c r="F49" s="2"/>
      <c r="G49" s="2"/>
      <c r="H49" s="2"/>
      <c r="I49" s="2"/>
      <c r="J49" s="12"/>
      <c r="K49" s="3">
        <v>629259</v>
      </c>
      <c r="L49" s="3">
        <v>62640</v>
      </c>
      <c r="M49" s="3">
        <v>691899</v>
      </c>
      <c r="N49" s="3">
        <v>0</v>
      </c>
      <c r="O49" s="3">
        <v>691899</v>
      </c>
    </row>
    <row r="50" spans="2:15" x14ac:dyDescent="0.15">
      <c r="B50" s="26" t="s">
        <v>97</v>
      </c>
      <c r="C50" s="12"/>
      <c r="D50" s="2"/>
      <c r="E50" s="2" t="s">
        <v>49</v>
      </c>
      <c r="F50" s="2"/>
      <c r="G50" s="2"/>
      <c r="H50" s="2"/>
      <c r="I50" s="2"/>
      <c r="J50" s="12"/>
      <c r="K50" s="3">
        <v>388451</v>
      </c>
      <c r="L50" s="3">
        <v>138882</v>
      </c>
      <c r="M50" s="3">
        <v>527333</v>
      </c>
      <c r="N50" s="3">
        <v>0</v>
      </c>
      <c r="O50" s="3">
        <v>527333</v>
      </c>
    </row>
    <row r="51" spans="2:15" x14ac:dyDescent="0.15">
      <c r="B51" s="26" t="s">
        <v>97</v>
      </c>
      <c r="C51" s="12"/>
      <c r="D51" s="2"/>
      <c r="E51" s="2" t="s">
        <v>50</v>
      </c>
      <c r="F51" s="2"/>
      <c r="G51" s="2"/>
      <c r="H51" s="2"/>
      <c r="I51" s="2"/>
      <c r="J51" s="12"/>
      <c r="K51" s="3">
        <v>0</v>
      </c>
      <c r="L51" s="3">
        <v>332</v>
      </c>
      <c r="M51" s="3">
        <v>332</v>
      </c>
      <c r="N51" s="3">
        <v>0</v>
      </c>
      <c r="O51" s="3">
        <v>332</v>
      </c>
    </row>
    <row r="52" spans="2:15" x14ac:dyDescent="0.15">
      <c r="B52" s="26" t="s">
        <v>97</v>
      </c>
      <c r="C52" s="12"/>
      <c r="D52" s="2"/>
      <c r="E52" s="2" t="s">
        <v>51</v>
      </c>
      <c r="F52" s="2"/>
      <c r="G52" s="2"/>
      <c r="H52" s="2"/>
      <c r="I52" s="2"/>
      <c r="J52" s="12"/>
      <c r="K52" s="3">
        <v>187781</v>
      </c>
      <c r="L52" s="3">
        <v>1420</v>
      </c>
      <c r="M52" s="3">
        <v>189201</v>
      </c>
      <c r="N52" s="3">
        <v>0</v>
      </c>
      <c r="O52" s="3">
        <v>189201</v>
      </c>
    </row>
    <row r="53" spans="2:15" x14ac:dyDescent="0.15">
      <c r="B53" s="26" t="s">
        <v>97</v>
      </c>
      <c r="C53" s="12"/>
      <c r="D53" s="2"/>
      <c r="E53" s="2" t="s">
        <v>52</v>
      </c>
      <c r="F53" s="2"/>
      <c r="G53" s="2"/>
      <c r="H53" s="2"/>
      <c r="I53" s="2"/>
      <c r="J53" s="12"/>
      <c r="K53" s="3">
        <v>1743478</v>
      </c>
      <c r="L53" s="3">
        <v>353647</v>
      </c>
      <c r="M53" s="3">
        <v>2097125</v>
      </c>
      <c r="N53" s="3">
        <v>0</v>
      </c>
      <c r="O53" s="3">
        <v>2097125</v>
      </c>
    </row>
    <row r="54" spans="2:15" x14ac:dyDescent="0.15">
      <c r="B54" s="26" t="s">
        <v>97</v>
      </c>
      <c r="C54" s="12"/>
      <c r="D54" s="2"/>
      <c r="E54" s="2" t="s">
        <v>53</v>
      </c>
      <c r="F54" s="2"/>
      <c r="G54" s="2"/>
      <c r="H54" s="2"/>
      <c r="I54" s="2"/>
      <c r="J54" s="12"/>
      <c r="K54" s="3">
        <v>136219</v>
      </c>
      <c r="L54" s="3">
        <v>12474</v>
      </c>
      <c r="M54" s="3">
        <v>148693</v>
      </c>
      <c r="N54" s="3">
        <v>0</v>
      </c>
      <c r="O54" s="3">
        <v>148693</v>
      </c>
    </row>
    <row r="55" spans="2:15" x14ac:dyDescent="0.15">
      <c r="B55" s="26" t="s">
        <v>97</v>
      </c>
      <c r="C55" s="12"/>
      <c r="D55" s="2"/>
      <c r="E55" s="2" t="s">
        <v>56</v>
      </c>
      <c r="F55" s="2"/>
      <c r="G55" s="2"/>
      <c r="H55" s="2"/>
      <c r="I55" s="2"/>
      <c r="J55" s="12"/>
      <c r="K55" s="3">
        <v>227346</v>
      </c>
      <c r="L55" s="3">
        <v>0</v>
      </c>
      <c r="M55" s="3">
        <v>227346</v>
      </c>
      <c r="N55" s="3">
        <v>0</v>
      </c>
      <c r="O55" s="3">
        <v>227346</v>
      </c>
    </row>
    <row r="56" spans="2:15" x14ac:dyDescent="0.15">
      <c r="B56" s="26" t="s">
        <v>97</v>
      </c>
      <c r="C56" s="12"/>
      <c r="D56" s="2"/>
      <c r="E56" s="2" t="s">
        <v>57</v>
      </c>
      <c r="F56" s="2"/>
      <c r="G56" s="2"/>
      <c r="H56" s="2"/>
      <c r="I56" s="2"/>
      <c r="J56" s="12"/>
      <c r="K56" s="3">
        <v>139451</v>
      </c>
      <c r="L56" s="3">
        <v>0</v>
      </c>
      <c r="M56" s="3">
        <v>139451</v>
      </c>
      <c r="N56" s="3">
        <v>0</v>
      </c>
      <c r="O56" s="3">
        <v>139451</v>
      </c>
    </row>
    <row r="57" spans="2:15" x14ac:dyDescent="0.15">
      <c r="B57" s="26" t="s">
        <v>97</v>
      </c>
      <c r="C57" s="12"/>
      <c r="D57" s="2"/>
      <c r="E57" s="2" t="s">
        <v>58</v>
      </c>
      <c r="F57" s="2"/>
      <c r="G57" s="2"/>
      <c r="H57" s="2"/>
      <c r="I57" s="2"/>
      <c r="J57" s="12"/>
      <c r="K57" s="3">
        <v>235249</v>
      </c>
      <c r="L57" s="3">
        <v>83836</v>
      </c>
      <c r="M57" s="3">
        <v>319085</v>
      </c>
      <c r="N57" s="3">
        <v>0</v>
      </c>
      <c r="O57" s="3">
        <v>319085</v>
      </c>
    </row>
    <row r="58" spans="2:15" x14ac:dyDescent="0.15">
      <c r="B58" s="26" t="s">
        <v>97</v>
      </c>
      <c r="C58" s="12"/>
      <c r="D58" s="2"/>
      <c r="E58" s="2" t="s">
        <v>23</v>
      </c>
      <c r="F58" s="2"/>
      <c r="G58" s="2"/>
      <c r="H58" s="2"/>
      <c r="I58" s="2"/>
      <c r="J58" s="12"/>
      <c r="K58" s="3">
        <v>497071</v>
      </c>
      <c r="L58" s="3">
        <v>66507</v>
      </c>
      <c r="M58" s="3">
        <v>563578</v>
      </c>
      <c r="N58" s="3">
        <v>0</v>
      </c>
      <c r="O58" s="3">
        <v>563578</v>
      </c>
    </row>
    <row r="59" spans="2:15" x14ac:dyDescent="0.15">
      <c r="B59" s="26" t="s">
        <v>97</v>
      </c>
      <c r="C59" s="12"/>
      <c r="D59" s="2" t="s">
        <v>61</v>
      </c>
      <c r="E59" s="2"/>
      <c r="F59" s="2"/>
      <c r="G59" s="2"/>
      <c r="H59" s="2"/>
      <c r="I59" s="2"/>
      <c r="J59" s="12"/>
      <c r="K59" s="3">
        <v>2103820</v>
      </c>
      <c r="L59" s="3">
        <v>2550</v>
      </c>
      <c r="M59" s="3">
        <v>2106370</v>
      </c>
      <c r="N59" s="3">
        <v>0</v>
      </c>
      <c r="O59" s="3">
        <v>2106370</v>
      </c>
    </row>
    <row r="60" spans="2:15" x14ac:dyDescent="0.15">
      <c r="B60" s="26" t="s">
        <v>97</v>
      </c>
      <c r="C60" s="12"/>
      <c r="D60" s="2"/>
      <c r="E60" s="2" t="s">
        <v>211</v>
      </c>
      <c r="F60" s="2"/>
      <c r="G60" s="2"/>
      <c r="H60" s="2"/>
      <c r="I60" s="2"/>
      <c r="J60" s="12"/>
      <c r="K60" s="3">
        <v>2060350</v>
      </c>
      <c r="L60" s="3">
        <v>2550</v>
      </c>
      <c r="M60" s="3">
        <v>2062900</v>
      </c>
      <c r="N60" s="3">
        <v>0</v>
      </c>
      <c r="O60" s="3">
        <v>2062900</v>
      </c>
    </row>
    <row r="61" spans="2:15" x14ac:dyDescent="0.15">
      <c r="B61" s="26" t="s">
        <v>97</v>
      </c>
      <c r="C61" s="12"/>
      <c r="D61" s="2"/>
      <c r="E61" s="2" t="s">
        <v>23</v>
      </c>
      <c r="F61" s="2"/>
      <c r="G61" s="2"/>
      <c r="H61" s="2"/>
      <c r="I61" s="2"/>
      <c r="J61" s="12"/>
      <c r="K61" s="3">
        <v>43470</v>
      </c>
      <c r="L61" s="3">
        <v>0</v>
      </c>
      <c r="M61" s="3">
        <v>43470</v>
      </c>
      <c r="N61" s="3">
        <v>0</v>
      </c>
      <c r="O61" s="3">
        <v>43470</v>
      </c>
    </row>
    <row r="62" spans="2:15" x14ac:dyDescent="0.15">
      <c r="B62" s="26" t="s">
        <v>97</v>
      </c>
      <c r="C62" s="12"/>
      <c r="D62" s="2" t="s">
        <v>62</v>
      </c>
      <c r="E62" s="2"/>
      <c r="F62" s="2"/>
      <c r="G62" s="2"/>
      <c r="H62" s="2"/>
      <c r="I62" s="2"/>
      <c r="J62" s="12"/>
      <c r="K62" s="3">
        <v>0</v>
      </c>
      <c r="L62" s="3">
        <v>0</v>
      </c>
      <c r="M62" s="3">
        <v>0</v>
      </c>
      <c r="N62" s="3">
        <v>0</v>
      </c>
      <c r="O62" s="3">
        <v>0</v>
      </c>
    </row>
    <row r="63" spans="2:15" x14ac:dyDescent="0.15">
      <c r="B63" s="26" t="s">
        <v>97</v>
      </c>
      <c r="C63" s="12"/>
      <c r="D63" s="1"/>
      <c r="E63" s="1"/>
      <c r="F63" s="1"/>
      <c r="G63" s="1" t="s">
        <v>63</v>
      </c>
      <c r="H63" s="1"/>
      <c r="I63" s="1"/>
      <c r="J63" s="15"/>
      <c r="K63" s="4">
        <v>124599612</v>
      </c>
      <c r="L63" s="4">
        <v>14072320</v>
      </c>
      <c r="M63" s="4">
        <v>138671932</v>
      </c>
      <c r="N63" s="4">
        <v>0</v>
      </c>
      <c r="O63" s="4">
        <v>138671932</v>
      </c>
    </row>
    <row r="64" spans="2:15" x14ac:dyDescent="0.15">
      <c r="B64" s="26" t="s">
        <v>97</v>
      </c>
      <c r="C64" s="1"/>
      <c r="D64" s="1" t="s">
        <v>64</v>
      </c>
      <c r="E64" s="1"/>
      <c r="F64" s="1"/>
      <c r="G64" s="1"/>
      <c r="H64" s="1"/>
      <c r="I64" s="1"/>
      <c r="J64" s="15"/>
      <c r="K64" s="4">
        <v>22080597</v>
      </c>
      <c r="L64" s="4">
        <v>-2884230</v>
      </c>
      <c r="M64" s="4">
        <v>19196367</v>
      </c>
      <c r="N64" s="4">
        <v>0</v>
      </c>
      <c r="O64" s="4">
        <v>19196367</v>
      </c>
    </row>
    <row r="65" spans="2:15" x14ac:dyDescent="0.15">
      <c r="B65" s="24" t="s">
        <v>65</v>
      </c>
      <c r="C65" s="7"/>
      <c r="D65" s="7"/>
      <c r="E65" s="7"/>
      <c r="F65" s="7"/>
      <c r="G65" s="7"/>
      <c r="H65" s="7"/>
      <c r="I65" s="7"/>
      <c r="J65" s="25"/>
      <c r="K65" s="10"/>
      <c r="L65" s="10"/>
      <c r="M65" s="10"/>
      <c r="N65" s="10"/>
      <c r="O65" s="10"/>
    </row>
    <row r="66" spans="2:15" x14ac:dyDescent="0.15">
      <c r="B66" s="26" t="s">
        <v>97</v>
      </c>
      <c r="C66" s="6" t="s">
        <v>25</v>
      </c>
      <c r="D66" s="6"/>
      <c r="E66" s="6"/>
      <c r="F66" s="6"/>
      <c r="G66" s="6"/>
      <c r="H66" s="6"/>
      <c r="I66" s="6"/>
      <c r="J66" s="21"/>
      <c r="K66" s="9"/>
      <c r="L66" s="9"/>
      <c r="M66" s="9"/>
      <c r="N66" s="9"/>
      <c r="O66" s="9"/>
    </row>
    <row r="67" spans="2:15" x14ac:dyDescent="0.15">
      <c r="B67" s="26" t="s">
        <v>97</v>
      </c>
      <c r="C67" s="12"/>
      <c r="D67" s="2" t="s">
        <v>212</v>
      </c>
      <c r="E67" s="2"/>
      <c r="F67" s="2"/>
      <c r="G67" s="2"/>
      <c r="H67" s="2"/>
      <c r="I67" s="2"/>
      <c r="J67" s="12"/>
      <c r="K67" s="3">
        <v>0</v>
      </c>
      <c r="L67" s="3">
        <v>0</v>
      </c>
      <c r="M67" s="3">
        <v>0</v>
      </c>
      <c r="N67" s="3">
        <v>0</v>
      </c>
      <c r="O67" s="3">
        <v>0</v>
      </c>
    </row>
    <row r="68" spans="2:15" x14ac:dyDescent="0.15">
      <c r="B68" s="26" t="s">
        <v>97</v>
      </c>
      <c r="C68" s="12"/>
      <c r="D68" s="2" t="s">
        <v>66</v>
      </c>
      <c r="E68" s="2"/>
      <c r="F68" s="2"/>
      <c r="G68" s="2"/>
      <c r="H68" s="2"/>
      <c r="I68" s="2"/>
      <c r="J68" s="12"/>
      <c r="K68" s="3">
        <v>0</v>
      </c>
      <c r="L68" s="3">
        <v>0</v>
      </c>
      <c r="M68" s="3">
        <v>0</v>
      </c>
      <c r="N68" s="3">
        <v>0</v>
      </c>
      <c r="O68" s="3">
        <v>0</v>
      </c>
    </row>
    <row r="69" spans="2:15" x14ac:dyDescent="0.15">
      <c r="B69" s="26" t="s">
        <v>97</v>
      </c>
      <c r="C69" s="12"/>
      <c r="D69" s="2" t="s">
        <v>67</v>
      </c>
      <c r="E69" s="2"/>
      <c r="F69" s="2"/>
      <c r="G69" s="2"/>
      <c r="H69" s="2"/>
      <c r="I69" s="2"/>
      <c r="J69" s="12"/>
      <c r="K69" s="3">
        <v>0</v>
      </c>
      <c r="L69" s="3">
        <v>0</v>
      </c>
      <c r="M69" s="3">
        <v>0</v>
      </c>
      <c r="N69" s="3">
        <v>0</v>
      </c>
      <c r="O69" s="3">
        <v>0</v>
      </c>
    </row>
    <row r="70" spans="2:15" x14ac:dyDescent="0.15">
      <c r="B70" s="26" t="s">
        <v>97</v>
      </c>
      <c r="C70" s="12"/>
      <c r="D70" s="1"/>
      <c r="E70" s="1"/>
      <c r="F70" s="1"/>
      <c r="G70" s="1" t="s">
        <v>68</v>
      </c>
      <c r="H70" s="1"/>
      <c r="I70" s="1"/>
      <c r="J70" s="15"/>
      <c r="K70" s="4">
        <v>0</v>
      </c>
      <c r="L70" s="4">
        <v>0</v>
      </c>
      <c r="M70" s="4">
        <v>0</v>
      </c>
      <c r="N70" s="4">
        <v>0</v>
      </c>
      <c r="O70" s="4">
        <v>0</v>
      </c>
    </row>
    <row r="71" spans="2:15" x14ac:dyDescent="0.15">
      <c r="B71" s="26" t="s">
        <v>97</v>
      </c>
      <c r="C71" s="5" t="s">
        <v>24</v>
      </c>
      <c r="D71" s="5"/>
      <c r="E71" s="5"/>
      <c r="F71" s="5"/>
      <c r="G71" s="5"/>
      <c r="H71" s="5"/>
      <c r="I71" s="5"/>
      <c r="J71" s="19"/>
      <c r="K71" s="8"/>
      <c r="L71" s="8"/>
      <c r="M71" s="8"/>
      <c r="N71" s="8"/>
      <c r="O71" s="8"/>
    </row>
    <row r="72" spans="2:15" x14ac:dyDescent="0.15">
      <c r="B72" s="26" t="s">
        <v>97</v>
      </c>
      <c r="C72" s="12"/>
      <c r="D72" s="2" t="s">
        <v>213</v>
      </c>
      <c r="E72" s="2"/>
      <c r="F72" s="2"/>
      <c r="G72" s="2"/>
      <c r="H72" s="2"/>
      <c r="I72" s="2"/>
      <c r="J72" s="12"/>
      <c r="K72" s="3">
        <v>0</v>
      </c>
      <c r="L72" s="3">
        <v>0</v>
      </c>
      <c r="M72" s="3">
        <v>0</v>
      </c>
      <c r="N72" s="3">
        <v>0</v>
      </c>
      <c r="O72" s="3">
        <v>0</v>
      </c>
    </row>
    <row r="73" spans="2:15" x14ac:dyDescent="0.15">
      <c r="B73" s="26" t="s">
        <v>97</v>
      </c>
      <c r="C73" s="12"/>
      <c r="D73" s="2" t="s">
        <v>69</v>
      </c>
      <c r="E73" s="2"/>
      <c r="F73" s="2"/>
      <c r="G73" s="2"/>
      <c r="H73" s="2"/>
      <c r="I73" s="2"/>
      <c r="J73" s="12"/>
      <c r="K73" s="3">
        <v>769176</v>
      </c>
      <c r="L73" s="3">
        <v>0</v>
      </c>
      <c r="M73" s="3">
        <v>769176</v>
      </c>
      <c r="N73" s="3">
        <v>0</v>
      </c>
      <c r="O73" s="3">
        <v>769176</v>
      </c>
    </row>
    <row r="74" spans="2:15" x14ac:dyDescent="0.15">
      <c r="B74" s="26" t="s">
        <v>97</v>
      </c>
      <c r="C74" s="12"/>
      <c r="D74" s="2"/>
      <c r="E74" s="2" t="s">
        <v>214</v>
      </c>
      <c r="F74" s="2"/>
      <c r="G74" s="2"/>
      <c r="H74" s="2"/>
      <c r="I74" s="2"/>
      <c r="J74" s="12"/>
      <c r="K74" s="3">
        <v>769176</v>
      </c>
      <c r="L74" s="3">
        <v>0</v>
      </c>
      <c r="M74" s="3">
        <v>769176</v>
      </c>
      <c r="N74" s="3">
        <v>0</v>
      </c>
      <c r="O74" s="3">
        <v>769176</v>
      </c>
    </row>
    <row r="75" spans="2:15" x14ac:dyDescent="0.15">
      <c r="B75" s="26" t="s">
        <v>97</v>
      </c>
      <c r="C75" s="12"/>
      <c r="D75" s="2" t="s">
        <v>70</v>
      </c>
      <c r="E75" s="2"/>
      <c r="F75" s="2"/>
      <c r="G75" s="2"/>
      <c r="H75" s="2"/>
      <c r="I75" s="2"/>
      <c r="J75" s="12"/>
      <c r="K75" s="3">
        <v>16200</v>
      </c>
      <c r="L75" s="3">
        <v>0</v>
      </c>
      <c r="M75" s="3">
        <v>16200</v>
      </c>
      <c r="N75" s="3">
        <v>0</v>
      </c>
      <c r="O75" s="3">
        <v>16200</v>
      </c>
    </row>
    <row r="76" spans="2:15" x14ac:dyDescent="0.15">
      <c r="B76" s="26" t="s">
        <v>97</v>
      </c>
      <c r="C76" s="12"/>
      <c r="D76" s="2" t="s">
        <v>71</v>
      </c>
      <c r="E76" s="2"/>
      <c r="F76" s="2"/>
      <c r="G76" s="2"/>
      <c r="H76" s="2"/>
      <c r="I76" s="2"/>
      <c r="J76" s="12"/>
      <c r="K76" s="3">
        <v>146448</v>
      </c>
      <c r="L76" s="3">
        <v>0</v>
      </c>
      <c r="M76" s="3">
        <v>146448</v>
      </c>
      <c r="N76" s="3">
        <v>0</v>
      </c>
      <c r="O76" s="3">
        <v>146448</v>
      </c>
    </row>
    <row r="77" spans="2:15" x14ac:dyDescent="0.15">
      <c r="B77" s="26" t="s">
        <v>97</v>
      </c>
      <c r="C77" s="12"/>
      <c r="D77" s="2" t="s">
        <v>72</v>
      </c>
      <c r="E77" s="2"/>
      <c r="F77" s="2"/>
      <c r="G77" s="2"/>
      <c r="H77" s="2"/>
      <c r="I77" s="2"/>
      <c r="J77" s="12"/>
      <c r="K77" s="3">
        <v>0</v>
      </c>
      <c r="L77" s="3">
        <v>0</v>
      </c>
      <c r="M77" s="3">
        <v>0</v>
      </c>
      <c r="N77" s="3">
        <v>0</v>
      </c>
      <c r="O77" s="3">
        <v>0</v>
      </c>
    </row>
    <row r="78" spans="2:15" x14ac:dyDescent="0.15">
      <c r="B78" s="26" t="s">
        <v>97</v>
      </c>
      <c r="C78" s="12"/>
      <c r="D78" s="1"/>
      <c r="E78" s="1"/>
      <c r="F78" s="1"/>
      <c r="G78" s="1" t="s">
        <v>73</v>
      </c>
      <c r="H78" s="1"/>
      <c r="I78" s="1"/>
      <c r="J78" s="15"/>
      <c r="K78" s="4">
        <v>931824</v>
      </c>
      <c r="L78" s="4">
        <v>0</v>
      </c>
      <c r="M78" s="4">
        <v>931824</v>
      </c>
      <c r="N78" s="4">
        <v>0</v>
      </c>
      <c r="O78" s="4">
        <v>931824</v>
      </c>
    </row>
    <row r="79" spans="2:15" x14ac:dyDescent="0.15">
      <c r="B79" s="26" t="s">
        <v>97</v>
      </c>
      <c r="C79" s="1"/>
      <c r="D79" s="1" t="s">
        <v>74</v>
      </c>
      <c r="E79" s="1"/>
      <c r="F79" s="1"/>
      <c r="G79" s="1"/>
      <c r="H79" s="1"/>
      <c r="I79" s="1"/>
      <c r="J79" s="15"/>
      <c r="K79" s="4">
        <v>-931824</v>
      </c>
      <c r="L79" s="4">
        <v>0</v>
      </c>
      <c r="M79" s="4">
        <v>-931824</v>
      </c>
      <c r="N79" s="4">
        <v>0</v>
      </c>
      <c r="O79" s="4">
        <v>-931824</v>
      </c>
    </row>
    <row r="80" spans="2:15" x14ac:dyDescent="0.15">
      <c r="B80" s="24" t="s">
        <v>75</v>
      </c>
      <c r="C80" s="7"/>
      <c r="D80" s="7"/>
      <c r="E80" s="7"/>
      <c r="F80" s="7"/>
      <c r="G80" s="7"/>
      <c r="H80" s="7"/>
      <c r="I80" s="7"/>
      <c r="J80" s="25"/>
      <c r="K80" s="10"/>
      <c r="L80" s="10"/>
      <c r="M80" s="10"/>
      <c r="N80" s="10"/>
      <c r="O80" s="10"/>
    </row>
    <row r="81" spans="2:15" x14ac:dyDescent="0.15">
      <c r="B81" s="26" t="s">
        <v>97</v>
      </c>
      <c r="C81" s="6" t="s">
        <v>25</v>
      </c>
      <c r="D81" s="6"/>
      <c r="E81" s="6"/>
      <c r="F81" s="6"/>
      <c r="G81" s="6"/>
      <c r="H81" s="6"/>
      <c r="I81" s="6"/>
      <c r="J81" s="21"/>
      <c r="K81" s="9"/>
      <c r="L81" s="9"/>
      <c r="M81" s="9"/>
      <c r="N81" s="9"/>
      <c r="O81" s="9"/>
    </row>
    <row r="82" spans="2:15" x14ac:dyDescent="0.15">
      <c r="B82" s="26" t="s">
        <v>97</v>
      </c>
      <c r="C82" s="12"/>
      <c r="D82" s="2" t="s">
        <v>76</v>
      </c>
      <c r="E82" s="2"/>
      <c r="F82" s="2"/>
      <c r="G82" s="2"/>
      <c r="H82" s="2"/>
      <c r="I82" s="2"/>
      <c r="J82" s="12"/>
      <c r="K82" s="3">
        <v>0</v>
      </c>
      <c r="L82" s="3">
        <v>0</v>
      </c>
      <c r="M82" s="3">
        <v>0</v>
      </c>
      <c r="N82" s="3">
        <v>0</v>
      </c>
      <c r="O82" s="3">
        <v>0</v>
      </c>
    </row>
    <row r="83" spans="2:15" x14ac:dyDescent="0.15">
      <c r="B83" s="26" t="s">
        <v>97</v>
      </c>
      <c r="C83" s="12"/>
      <c r="D83" s="2" t="s">
        <v>77</v>
      </c>
      <c r="E83" s="2"/>
      <c r="F83" s="2"/>
      <c r="G83" s="2"/>
      <c r="H83" s="2"/>
      <c r="I83" s="2"/>
      <c r="J83" s="12"/>
      <c r="K83" s="3">
        <v>0</v>
      </c>
      <c r="L83" s="3">
        <v>0</v>
      </c>
      <c r="M83" s="3">
        <v>0</v>
      </c>
      <c r="N83" s="3">
        <v>0</v>
      </c>
      <c r="O83" s="3">
        <v>0</v>
      </c>
    </row>
    <row r="84" spans="2:15" x14ac:dyDescent="0.15">
      <c r="B84" s="26" t="s">
        <v>97</v>
      </c>
      <c r="C84" s="12"/>
      <c r="D84" s="2" t="s">
        <v>78</v>
      </c>
      <c r="E84" s="2"/>
      <c r="F84" s="2"/>
      <c r="G84" s="2"/>
      <c r="H84" s="2"/>
      <c r="I84" s="2"/>
      <c r="J84" s="12"/>
      <c r="K84" s="3">
        <v>0</v>
      </c>
      <c r="L84" s="3">
        <v>0</v>
      </c>
      <c r="M84" s="3">
        <v>0</v>
      </c>
      <c r="N84" s="3">
        <v>0</v>
      </c>
      <c r="O84" s="3">
        <v>0</v>
      </c>
    </row>
    <row r="85" spans="2:15" x14ac:dyDescent="0.15">
      <c r="B85" s="26" t="s">
        <v>97</v>
      </c>
      <c r="C85" s="12"/>
      <c r="D85" s="2" t="s">
        <v>79</v>
      </c>
      <c r="E85" s="2"/>
      <c r="F85" s="2"/>
      <c r="G85" s="2"/>
      <c r="H85" s="2"/>
      <c r="I85" s="2"/>
      <c r="J85" s="12"/>
      <c r="K85" s="3">
        <v>40851</v>
      </c>
      <c r="L85" s="3">
        <v>0</v>
      </c>
      <c r="M85" s="3">
        <v>40851</v>
      </c>
      <c r="N85" s="3">
        <v>0</v>
      </c>
      <c r="O85" s="3">
        <v>40851</v>
      </c>
    </row>
    <row r="86" spans="2:15" x14ac:dyDescent="0.15">
      <c r="B86" s="26" t="s">
        <v>97</v>
      </c>
      <c r="C86" s="12"/>
      <c r="D86" s="2"/>
      <c r="E86" s="2" t="s">
        <v>217</v>
      </c>
      <c r="F86" s="2"/>
      <c r="G86" s="2"/>
      <c r="H86" s="2"/>
      <c r="I86" s="2"/>
      <c r="J86" s="12"/>
      <c r="K86" s="3">
        <v>40851</v>
      </c>
      <c r="L86" s="3">
        <v>0</v>
      </c>
      <c r="M86" s="3">
        <v>40851</v>
      </c>
      <c r="N86" s="3">
        <v>0</v>
      </c>
      <c r="O86" s="3">
        <v>40851</v>
      </c>
    </row>
    <row r="87" spans="2:15" x14ac:dyDescent="0.15">
      <c r="B87" s="26" t="s">
        <v>97</v>
      </c>
      <c r="C87" s="12"/>
      <c r="D87" s="2" t="s">
        <v>218</v>
      </c>
      <c r="E87" s="2"/>
      <c r="F87" s="2"/>
      <c r="G87" s="2"/>
      <c r="H87" s="2"/>
      <c r="I87" s="2"/>
      <c r="J87" s="12"/>
      <c r="K87" s="3">
        <v>0</v>
      </c>
      <c r="L87" s="3">
        <v>0</v>
      </c>
      <c r="M87" s="3">
        <v>0</v>
      </c>
      <c r="N87" s="3">
        <v>0</v>
      </c>
      <c r="O87" s="3">
        <v>0</v>
      </c>
    </row>
    <row r="88" spans="2:15" x14ac:dyDescent="0.15">
      <c r="B88" s="26" t="s">
        <v>97</v>
      </c>
      <c r="C88" s="12"/>
      <c r="D88" s="2" t="s">
        <v>219</v>
      </c>
      <c r="E88" s="2"/>
      <c r="F88" s="2"/>
      <c r="G88" s="2"/>
      <c r="H88" s="2"/>
      <c r="I88" s="2"/>
      <c r="J88" s="12"/>
      <c r="K88" s="3">
        <v>0</v>
      </c>
      <c r="L88" s="3">
        <v>0</v>
      </c>
      <c r="M88" s="3">
        <v>0</v>
      </c>
      <c r="N88" s="3">
        <v>0</v>
      </c>
      <c r="O88" s="3">
        <v>0</v>
      </c>
    </row>
    <row r="89" spans="2:15" x14ac:dyDescent="0.15">
      <c r="B89" s="26" t="s">
        <v>97</v>
      </c>
      <c r="C89" s="12"/>
      <c r="D89" s="2" t="s">
        <v>80</v>
      </c>
      <c r="E89" s="2"/>
      <c r="F89" s="2"/>
      <c r="G89" s="2"/>
      <c r="H89" s="2"/>
      <c r="I89" s="2"/>
      <c r="J89" s="12"/>
      <c r="K89" s="3">
        <v>0</v>
      </c>
      <c r="L89" s="3">
        <v>0</v>
      </c>
      <c r="M89" s="3">
        <v>0</v>
      </c>
      <c r="N89" s="3">
        <v>0</v>
      </c>
      <c r="O89" s="3">
        <v>0</v>
      </c>
    </row>
    <row r="90" spans="2:15" x14ac:dyDescent="0.15">
      <c r="B90" s="26" t="s">
        <v>97</v>
      </c>
      <c r="C90" s="12"/>
      <c r="D90" s="2" t="s">
        <v>81</v>
      </c>
      <c r="E90" s="2"/>
      <c r="F90" s="2"/>
      <c r="G90" s="2"/>
      <c r="H90" s="2"/>
      <c r="I90" s="2"/>
      <c r="J90" s="12"/>
      <c r="K90" s="3">
        <v>0</v>
      </c>
      <c r="L90" s="3">
        <v>1535502</v>
      </c>
      <c r="M90" s="3">
        <v>1535502</v>
      </c>
      <c r="N90" s="3">
        <v>0</v>
      </c>
      <c r="O90" s="3">
        <v>1535502</v>
      </c>
    </row>
    <row r="91" spans="2:15" x14ac:dyDescent="0.15">
      <c r="B91" s="26" t="s">
        <v>97</v>
      </c>
      <c r="C91" s="12"/>
      <c r="D91" s="2" t="s">
        <v>221</v>
      </c>
      <c r="E91" s="2"/>
      <c r="F91" s="2"/>
      <c r="G91" s="2"/>
      <c r="H91" s="2"/>
      <c r="I91" s="2"/>
      <c r="J91" s="12"/>
      <c r="K91" s="3">
        <v>0</v>
      </c>
      <c r="L91" s="3">
        <v>1458000</v>
      </c>
      <c r="M91" s="3">
        <v>1458000</v>
      </c>
      <c r="N91" s="3">
        <v>-1458000</v>
      </c>
      <c r="O91" s="3">
        <v>0</v>
      </c>
    </row>
    <row r="92" spans="2:15" x14ac:dyDescent="0.15">
      <c r="B92" s="26" t="s">
        <v>97</v>
      </c>
      <c r="C92" s="12"/>
      <c r="D92" s="2" t="s">
        <v>82</v>
      </c>
      <c r="E92" s="2"/>
      <c r="F92" s="2"/>
      <c r="G92" s="2"/>
      <c r="H92" s="2"/>
      <c r="I92" s="2"/>
      <c r="J92" s="12"/>
      <c r="K92" s="3">
        <v>24000</v>
      </c>
      <c r="L92" s="3">
        <v>0</v>
      </c>
      <c r="M92" s="3">
        <v>24000</v>
      </c>
      <c r="N92" s="3">
        <v>0</v>
      </c>
      <c r="O92" s="3">
        <v>24000</v>
      </c>
    </row>
    <row r="93" spans="2:15" x14ac:dyDescent="0.15">
      <c r="B93" s="26" t="s">
        <v>97</v>
      </c>
      <c r="C93" s="12"/>
      <c r="D93" s="2"/>
      <c r="E93" s="2" t="s">
        <v>82</v>
      </c>
      <c r="F93" s="2"/>
      <c r="G93" s="2"/>
      <c r="H93" s="2"/>
      <c r="I93" s="2"/>
      <c r="J93" s="12"/>
      <c r="K93" s="3">
        <v>24000</v>
      </c>
      <c r="L93" s="3">
        <v>0</v>
      </c>
      <c r="M93" s="3">
        <v>24000</v>
      </c>
      <c r="N93" s="3">
        <v>0</v>
      </c>
      <c r="O93" s="3">
        <v>24000</v>
      </c>
    </row>
    <row r="94" spans="2:15" x14ac:dyDescent="0.15">
      <c r="B94" s="26" t="s">
        <v>97</v>
      </c>
      <c r="C94" s="12"/>
      <c r="D94" s="1"/>
      <c r="E94" s="1"/>
      <c r="F94" s="1"/>
      <c r="G94" s="1" t="s">
        <v>83</v>
      </c>
      <c r="H94" s="1"/>
      <c r="I94" s="1"/>
      <c r="J94" s="15"/>
      <c r="K94" s="4">
        <v>64851</v>
      </c>
      <c r="L94" s="4">
        <v>2993502</v>
      </c>
      <c r="M94" s="4">
        <v>3058353</v>
      </c>
      <c r="N94" s="4">
        <v>-1458000</v>
      </c>
      <c r="O94" s="4">
        <v>1600353</v>
      </c>
    </row>
    <row r="95" spans="2:15" x14ac:dyDescent="0.15">
      <c r="B95" s="26" t="s">
        <v>97</v>
      </c>
      <c r="C95" s="5" t="s">
        <v>24</v>
      </c>
      <c r="D95" s="5"/>
      <c r="E95" s="5"/>
      <c r="F95" s="5"/>
      <c r="G95" s="5"/>
      <c r="H95" s="5"/>
      <c r="I95" s="5"/>
      <c r="J95" s="19"/>
      <c r="K95" s="8"/>
      <c r="L95" s="8"/>
      <c r="M95" s="8"/>
      <c r="N95" s="8"/>
      <c r="O95" s="8"/>
    </row>
    <row r="96" spans="2:15" x14ac:dyDescent="0.15">
      <c r="B96" s="26" t="s">
        <v>97</v>
      </c>
      <c r="C96" s="12"/>
      <c r="D96" s="2" t="s">
        <v>84</v>
      </c>
      <c r="E96" s="2"/>
      <c r="F96" s="2"/>
      <c r="G96" s="2"/>
      <c r="H96" s="2"/>
      <c r="I96" s="2"/>
      <c r="J96" s="12"/>
      <c r="K96" s="3">
        <v>0</v>
      </c>
      <c r="L96" s="3">
        <v>0</v>
      </c>
      <c r="M96" s="3">
        <v>0</v>
      </c>
      <c r="N96" s="3">
        <v>0</v>
      </c>
      <c r="O96" s="3">
        <v>0</v>
      </c>
    </row>
    <row r="97" spans="2:15" x14ac:dyDescent="0.15">
      <c r="B97" s="26" t="s">
        <v>97</v>
      </c>
      <c r="C97" s="12"/>
      <c r="D97" s="2" t="s">
        <v>85</v>
      </c>
      <c r="E97" s="2"/>
      <c r="F97" s="2"/>
      <c r="G97" s="2"/>
      <c r="H97" s="2"/>
      <c r="I97" s="2"/>
      <c r="J97" s="12"/>
      <c r="K97" s="3">
        <v>0</v>
      </c>
      <c r="L97" s="3">
        <v>0</v>
      </c>
      <c r="M97" s="3">
        <v>0</v>
      </c>
      <c r="N97" s="3">
        <v>0</v>
      </c>
      <c r="O97" s="3">
        <v>0</v>
      </c>
    </row>
    <row r="98" spans="2:15" x14ac:dyDescent="0.15">
      <c r="B98" s="26" t="s">
        <v>97</v>
      </c>
      <c r="C98" s="12"/>
      <c r="D98" s="2" t="s">
        <v>86</v>
      </c>
      <c r="E98" s="2"/>
      <c r="F98" s="2"/>
      <c r="G98" s="2"/>
      <c r="H98" s="2"/>
      <c r="I98" s="2"/>
      <c r="J98" s="12"/>
      <c r="K98" s="3">
        <v>11584270</v>
      </c>
      <c r="L98" s="3">
        <v>109272</v>
      </c>
      <c r="M98" s="3">
        <v>11693542</v>
      </c>
      <c r="N98" s="3">
        <v>0</v>
      </c>
      <c r="O98" s="3">
        <v>11693542</v>
      </c>
    </row>
    <row r="99" spans="2:15" x14ac:dyDescent="0.15">
      <c r="B99" s="26" t="s">
        <v>97</v>
      </c>
      <c r="C99" s="12"/>
      <c r="D99" s="2"/>
      <c r="E99" s="2" t="s">
        <v>87</v>
      </c>
      <c r="F99" s="2"/>
      <c r="G99" s="2"/>
      <c r="H99" s="2"/>
      <c r="I99" s="2"/>
      <c r="J99" s="12"/>
      <c r="K99" s="3">
        <v>1364270</v>
      </c>
      <c r="L99" s="3">
        <v>109272</v>
      </c>
      <c r="M99" s="3">
        <v>1473542</v>
      </c>
      <c r="N99" s="3">
        <v>0</v>
      </c>
      <c r="O99" s="3">
        <v>1473542</v>
      </c>
    </row>
    <row r="100" spans="2:15" x14ac:dyDescent="0.15">
      <c r="B100" s="26" t="s">
        <v>97</v>
      </c>
      <c r="C100" s="12"/>
      <c r="D100" s="2"/>
      <c r="E100" s="2" t="s">
        <v>225</v>
      </c>
      <c r="F100" s="2"/>
      <c r="G100" s="2"/>
      <c r="H100" s="2"/>
      <c r="I100" s="2"/>
      <c r="J100" s="12"/>
      <c r="K100" s="3">
        <v>5110000</v>
      </c>
      <c r="L100" s="3">
        <v>0</v>
      </c>
      <c r="M100" s="3">
        <v>5110000</v>
      </c>
      <c r="N100" s="3">
        <v>0</v>
      </c>
      <c r="O100" s="3">
        <v>5110000</v>
      </c>
    </row>
    <row r="101" spans="2:15" x14ac:dyDescent="0.15">
      <c r="B101" s="26" t="s">
        <v>97</v>
      </c>
      <c r="C101" s="12"/>
      <c r="D101" s="2"/>
      <c r="E101" s="2" t="s">
        <v>226</v>
      </c>
      <c r="F101" s="2"/>
      <c r="G101" s="2"/>
      <c r="H101" s="2"/>
      <c r="I101" s="2"/>
      <c r="J101" s="12"/>
      <c r="K101" s="3">
        <v>5110000</v>
      </c>
      <c r="L101" s="3">
        <v>0</v>
      </c>
      <c r="M101" s="3">
        <v>5110000</v>
      </c>
      <c r="N101" s="3">
        <v>0</v>
      </c>
      <c r="O101" s="3">
        <v>5110000</v>
      </c>
    </row>
    <row r="102" spans="2:15" x14ac:dyDescent="0.15">
      <c r="B102" s="26" t="s">
        <v>97</v>
      </c>
      <c r="C102" s="12"/>
      <c r="D102" s="2" t="s">
        <v>227</v>
      </c>
      <c r="E102" s="2"/>
      <c r="F102" s="2"/>
      <c r="G102" s="2"/>
      <c r="H102" s="2"/>
      <c r="I102" s="2"/>
      <c r="J102" s="12"/>
      <c r="K102" s="3">
        <v>0</v>
      </c>
      <c r="L102" s="3">
        <v>0</v>
      </c>
      <c r="M102" s="3">
        <v>0</v>
      </c>
      <c r="N102" s="3">
        <v>0</v>
      </c>
      <c r="O102" s="3">
        <v>0</v>
      </c>
    </row>
    <row r="103" spans="2:15" x14ac:dyDescent="0.15">
      <c r="B103" s="26" t="s">
        <v>97</v>
      </c>
      <c r="C103" s="12"/>
      <c r="D103" s="2" t="s">
        <v>228</v>
      </c>
      <c r="E103" s="2"/>
      <c r="F103" s="2"/>
      <c r="G103" s="2"/>
      <c r="H103" s="2"/>
      <c r="I103" s="2"/>
      <c r="J103" s="12"/>
      <c r="K103" s="3">
        <v>0</v>
      </c>
      <c r="L103" s="3">
        <v>0</v>
      </c>
      <c r="M103" s="3">
        <v>0</v>
      </c>
      <c r="N103" s="3">
        <v>0</v>
      </c>
      <c r="O103" s="3">
        <v>0</v>
      </c>
    </row>
    <row r="104" spans="2:15" x14ac:dyDescent="0.15">
      <c r="B104" s="26" t="s">
        <v>97</v>
      </c>
      <c r="C104" s="12"/>
      <c r="D104" s="2" t="s">
        <v>88</v>
      </c>
      <c r="E104" s="2"/>
      <c r="F104" s="2"/>
      <c r="G104" s="2"/>
      <c r="H104" s="2"/>
      <c r="I104" s="2"/>
      <c r="J104" s="12"/>
      <c r="K104" s="3">
        <v>0</v>
      </c>
      <c r="L104" s="3">
        <v>0</v>
      </c>
      <c r="M104" s="3">
        <v>0</v>
      </c>
      <c r="N104" s="3">
        <v>0</v>
      </c>
      <c r="O104" s="3">
        <v>0</v>
      </c>
    </row>
    <row r="105" spans="2:15" x14ac:dyDescent="0.15">
      <c r="B105" s="26" t="s">
        <v>97</v>
      </c>
      <c r="C105" s="12"/>
      <c r="D105" s="2" t="s">
        <v>89</v>
      </c>
      <c r="E105" s="2"/>
      <c r="F105" s="2"/>
      <c r="G105" s="2"/>
      <c r="H105" s="2"/>
      <c r="I105" s="2"/>
      <c r="J105" s="12"/>
      <c r="K105" s="3">
        <v>6907380</v>
      </c>
      <c r="L105" s="3">
        <v>0</v>
      </c>
      <c r="M105" s="3">
        <v>6907380</v>
      </c>
      <c r="N105" s="3">
        <v>0</v>
      </c>
      <c r="O105" s="3">
        <v>6907380</v>
      </c>
    </row>
    <row r="106" spans="2:15" x14ac:dyDescent="0.15">
      <c r="B106" s="26" t="s">
        <v>97</v>
      </c>
      <c r="C106" s="12"/>
      <c r="D106" s="2" t="s">
        <v>230</v>
      </c>
      <c r="E106" s="2"/>
      <c r="F106" s="2"/>
      <c r="G106" s="2"/>
      <c r="H106" s="2"/>
      <c r="I106" s="2"/>
      <c r="J106" s="12"/>
      <c r="K106" s="3">
        <v>1458000</v>
      </c>
      <c r="L106" s="3">
        <v>0</v>
      </c>
      <c r="M106" s="3">
        <v>1458000</v>
      </c>
      <c r="N106" s="3">
        <v>-1458000</v>
      </c>
      <c r="O106" s="3">
        <v>0</v>
      </c>
    </row>
    <row r="107" spans="2:15" x14ac:dyDescent="0.15">
      <c r="B107" s="26" t="s">
        <v>97</v>
      </c>
      <c r="C107" s="12"/>
      <c r="D107" s="2" t="s">
        <v>90</v>
      </c>
      <c r="E107" s="2"/>
      <c r="F107" s="2"/>
      <c r="G107" s="2"/>
      <c r="H107" s="2"/>
      <c r="I107" s="2"/>
      <c r="J107" s="12"/>
      <c r="K107" s="3">
        <v>24000</v>
      </c>
      <c r="L107" s="3">
        <v>0</v>
      </c>
      <c r="M107" s="3">
        <v>24000</v>
      </c>
      <c r="N107" s="3">
        <v>0</v>
      </c>
      <c r="O107" s="3">
        <v>24000</v>
      </c>
    </row>
    <row r="108" spans="2:15" x14ac:dyDescent="0.15">
      <c r="B108" s="26" t="s">
        <v>97</v>
      </c>
      <c r="C108" s="12"/>
      <c r="D108" s="2"/>
      <c r="E108" s="2" t="s">
        <v>90</v>
      </c>
      <c r="F108" s="2"/>
      <c r="G108" s="2"/>
      <c r="H108" s="2"/>
      <c r="I108" s="2"/>
      <c r="J108" s="12"/>
      <c r="K108" s="3">
        <v>24000</v>
      </c>
      <c r="L108" s="3">
        <v>0</v>
      </c>
      <c r="M108" s="3">
        <v>24000</v>
      </c>
      <c r="N108" s="3">
        <v>0</v>
      </c>
      <c r="O108" s="3">
        <v>24000</v>
      </c>
    </row>
    <row r="109" spans="2:15" x14ac:dyDescent="0.15">
      <c r="B109" s="26" t="s">
        <v>97</v>
      </c>
      <c r="C109" s="12"/>
      <c r="D109" s="1"/>
      <c r="E109" s="1"/>
      <c r="F109" s="1"/>
      <c r="G109" s="1" t="s">
        <v>92</v>
      </c>
      <c r="H109" s="1"/>
      <c r="I109" s="1"/>
      <c r="J109" s="15"/>
      <c r="K109" s="4">
        <v>19973650</v>
      </c>
      <c r="L109" s="4">
        <v>109272</v>
      </c>
      <c r="M109" s="4">
        <v>20082922</v>
      </c>
      <c r="N109" s="4">
        <v>-1458000</v>
      </c>
      <c r="O109" s="4">
        <v>18624922</v>
      </c>
    </row>
    <row r="110" spans="2:15" x14ac:dyDescent="0.15">
      <c r="B110" s="26" t="s">
        <v>97</v>
      </c>
      <c r="C110" s="1"/>
      <c r="D110" s="1" t="s">
        <v>93</v>
      </c>
      <c r="E110" s="1"/>
      <c r="F110" s="1"/>
      <c r="G110" s="1"/>
      <c r="H110" s="1"/>
      <c r="I110" s="1"/>
      <c r="J110" s="15"/>
      <c r="K110" s="4">
        <v>-19908799</v>
      </c>
      <c r="L110" s="4">
        <v>2884230</v>
      </c>
      <c r="M110" s="4">
        <v>-17024569</v>
      </c>
      <c r="N110" s="4">
        <v>0</v>
      </c>
      <c r="O110" s="4">
        <v>-17024569</v>
      </c>
    </row>
    <row r="111" spans="2:15" x14ac:dyDescent="0.15">
      <c r="B111" s="34" t="s">
        <v>97</v>
      </c>
      <c r="C111" s="5" t="s">
        <v>94</v>
      </c>
      <c r="D111" s="5"/>
      <c r="E111" s="5"/>
      <c r="F111" s="5"/>
      <c r="G111" s="5"/>
      <c r="H111" s="5"/>
      <c r="I111" s="5"/>
      <c r="J111" s="19"/>
      <c r="K111" s="8">
        <v>1239974</v>
      </c>
      <c r="L111" s="8">
        <v>0</v>
      </c>
      <c r="M111" s="8">
        <v>1239974</v>
      </c>
      <c r="N111" s="8">
        <v>0</v>
      </c>
      <c r="O111" s="8">
        <v>1239974</v>
      </c>
    </row>
    <row r="112" spans="2:15" x14ac:dyDescent="0.15">
      <c r="B112" s="6" t="s">
        <v>97</v>
      </c>
      <c r="C112" s="6"/>
      <c r="D112" s="6"/>
      <c r="E112" s="6"/>
      <c r="F112" s="6"/>
      <c r="G112" s="6"/>
      <c r="H112" s="6"/>
      <c r="I112" s="6"/>
      <c r="J112" s="6"/>
      <c r="K112" s="27"/>
      <c r="L112" s="27"/>
      <c r="M112" s="27"/>
      <c r="N112" s="27"/>
      <c r="O112" s="27"/>
    </row>
    <row r="113" spans="2:15" x14ac:dyDescent="0.15">
      <c r="B113" s="36" t="s">
        <v>97</v>
      </c>
      <c r="C113" s="6" t="s">
        <v>95</v>
      </c>
      <c r="D113" s="6"/>
      <c r="E113" s="6"/>
      <c r="F113" s="6"/>
      <c r="G113" s="6"/>
      <c r="H113" s="6"/>
      <c r="I113" s="6"/>
      <c r="J113" s="21"/>
      <c r="K113" s="9">
        <v>27655249</v>
      </c>
      <c r="L113" s="9">
        <v>0</v>
      </c>
      <c r="M113" s="9">
        <v>27655249</v>
      </c>
      <c r="N113" s="9">
        <v>0</v>
      </c>
      <c r="O113" s="9">
        <v>27655249</v>
      </c>
    </row>
    <row r="114" spans="2:15" x14ac:dyDescent="0.15">
      <c r="B114" s="36" t="s">
        <v>97</v>
      </c>
      <c r="C114" s="6" t="s">
        <v>96</v>
      </c>
      <c r="D114" s="6"/>
      <c r="E114" s="6"/>
      <c r="F114" s="6"/>
      <c r="G114" s="6"/>
      <c r="H114" s="6"/>
      <c r="I114" s="6"/>
      <c r="J114" s="21"/>
      <c r="K114" s="9">
        <v>28895223</v>
      </c>
      <c r="L114" s="9">
        <v>0</v>
      </c>
      <c r="M114" s="9">
        <v>28895223</v>
      </c>
      <c r="N114" s="9">
        <v>0</v>
      </c>
      <c r="O114" s="9">
        <v>28895223</v>
      </c>
    </row>
  </sheetData>
  <sheetProtection password="C43C" sheet="1" objects="1" scenarios="1" selectLockedCells="1" selectUnlockedCells="1"/>
  <mergeCells count="4">
    <mergeCell ref="B7:J7"/>
    <mergeCell ref="K6:L6"/>
    <mergeCell ref="B2:O2"/>
    <mergeCell ref="B3:O3"/>
  </mergeCells>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7"/>
  <sheetViews>
    <sheetView zoomScaleNormal="100" workbookViewId="0"/>
  </sheetViews>
  <sheetFormatPr defaultColWidth="8.875" defaultRowHeight="13.5" x14ac:dyDescent="0.15"/>
  <cols>
    <col min="1" max="1" width="4.625" style="28" customWidth="1"/>
    <col min="2" max="9" width="2.625" style="28" customWidth="1"/>
    <col min="10" max="10" width="42.625" style="28" customWidth="1"/>
    <col min="11" max="15" width="21.125" style="28" customWidth="1"/>
    <col min="16" max="16384" width="8.875" style="28"/>
  </cols>
  <sheetData>
    <row r="1" spans="2:15" s="29" customFormat="1" x14ac:dyDescent="0.15">
      <c r="O1" s="16" t="s">
        <v>158</v>
      </c>
    </row>
    <row r="2" spans="2:15" s="29" customFormat="1" ht="18.75" customHeight="1" x14ac:dyDescent="0.15">
      <c r="B2" s="76" t="s">
        <v>157</v>
      </c>
      <c r="C2" s="76"/>
      <c r="D2" s="76"/>
      <c r="E2" s="76"/>
      <c r="F2" s="76"/>
      <c r="G2" s="76"/>
      <c r="H2" s="76"/>
      <c r="I2" s="76"/>
      <c r="J2" s="76"/>
      <c r="K2" s="76"/>
      <c r="L2" s="76"/>
      <c r="M2" s="76"/>
      <c r="N2" s="76"/>
      <c r="O2" s="76"/>
    </row>
    <row r="3" spans="2:15" s="29" customFormat="1" ht="18.75" x14ac:dyDescent="0.15">
      <c r="B3" s="84" t="s">
        <v>105</v>
      </c>
      <c r="C3" s="84"/>
      <c r="D3" s="84"/>
      <c r="E3" s="84"/>
      <c r="F3" s="84"/>
      <c r="G3" s="84"/>
      <c r="H3" s="84"/>
      <c r="I3" s="84"/>
      <c r="J3" s="84"/>
      <c r="K3" s="84"/>
      <c r="L3" s="84"/>
      <c r="M3" s="84"/>
      <c r="N3" s="84"/>
      <c r="O3" s="84"/>
    </row>
    <row r="4" spans="2:15" s="29" customFormat="1" x14ac:dyDescent="0.15">
      <c r="B4" s="29" t="s">
        <v>104</v>
      </c>
    </row>
    <row r="5" spans="2:15" s="29" customFormat="1" x14ac:dyDescent="0.15">
      <c r="B5" s="29" t="s">
        <v>240</v>
      </c>
      <c r="O5" s="16" t="s">
        <v>102</v>
      </c>
    </row>
    <row r="6" spans="2:15" s="29" customFormat="1" x14ac:dyDescent="0.15">
      <c r="B6" s="33"/>
      <c r="C6" s="13"/>
      <c r="D6" s="13"/>
      <c r="E6" s="13"/>
      <c r="F6" s="13"/>
      <c r="G6" s="13"/>
      <c r="H6" s="13"/>
      <c r="I6" s="13"/>
      <c r="J6" s="13"/>
      <c r="K6" s="82" t="s">
        <v>108</v>
      </c>
      <c r="L6" s="83"/>
      <c r="M6" s="22"/>
      <c r="N6" s="22"/>
      <c r="O6" s="22"/>
    </row>
    <row r="7" spans="2:15" s="29" customFormat="1" ht="27.95" customHeight="1" x14ac:dyDescent="0.15">
      <c r="B7" s="79" t="s">
        <v>26</v>
      </c>
      <c r="C7" s="80"/>
      <c r="D7" s="80"/>
      <c r="E7" s="80"/>
      <c r="F7" s="80"/>
      <c r="G7" s="80"/>
      <c r="H7" s="80"/>
      <c r="I7" s="80"/>
      <c r="J7" s="81"/>
      <c r="K7" s="30" t="s">
        <v>234</v>
      </c>
      <c r="L7" s="30" t="s">
        <v>235</v>
      </c>
      <c r="M7" s="20" t="s">
        <v>98</v>
      </c>
      <c r="N7" s="20" t="s">
        <v>99</v>
      </c>
      <c r="O7" s="20" t="s">
        <v>100</v>
      </c>
    </row>
    <row r="8" spans="2:15" x14ac:dyDescent="0.15">
      <c r="B8" s="24" t="s">
        <v>33</v>
      </c>
      <c r="C8" s="7"/>
      <c r="D8" s="7"/>
      <c r="E8" s="7"/>
      <c r="F8" s="7"/>
      <c r="G8" s="7"/>
      <c r="H8" s="7"/>
      <c r="I8" s="7"/>
      <c r="J8" s="25"/>
      <c r="K8" s="10"/>
      <c r="L8" s="10"/>
      <c r="M8" s="10"/>
      <c r="N8" s="10"/>
      <c r="O8" s="10"/>
    </row>
    <row r="9" spans="2:15" x14ac:dyDescent="0.15">
      <c r="B9" s="26" t="s">
        <v>97</v>
      </c>
      <c r="C9" s="6" t="s">
        <v>151</v>
      </c>
      <c r="D9" s="6"/>
      <c r="E9" s="6"/>
      <c r="F9" s="6"/>
      <c r="G9" s="6"/>
      <c r="H9" s="6"/>
      <c r="I9" s="6"/>
      <c r="J9" s="21"/>
      <c r="K9" s="9"/>
      <c r="L9" s="9"/>
      <c r="M9" s="9"/>
      <c r="N9" s="9"/>
      <c r="O9" s="9"/>
    </row>
    <row r="10" spans="2:15" x14ac:dyDescent="0.15">
      <c r="B10" s="26" t="s">
        <v>97</v>
      </c>
      <c r="C10" s="12"/>
      <c r="D10" s="2" t="s">
        <v>239</v>
      </c>
      <c r="E10" s="2"/>
      <c r="F10" s="2"/>
      <c r="G10" s="2"/>
      <c r="H10" s="2"/>
      <c r="I10" s="2"/>
      <c r="J10" s="12"/>
      <c r="K10" s="3">
        <v>144464150</v>
      </c>
      <c r="L10" s="3">
        <v>11065000</v>
      </c>
      <c r="M10" s="3">
        <v>155529150</v>
      </c>
      <c r="N10" s="3">
        <v>0</v>
      </c>
      <c r="O10" s="3">
        <v>155529150</v>
      </c>
    </row>
    <row r="11" spans="2:15" x14ac:dyDescent="0.15">
      <c r="B11" s="26" t="s">
        <v>97</v>
      </c>
      <c r="C11" s="12"/>
      <c r="D11" s="2"/>
      <c r="E11" s="2" t="s">
        <v>238</v>
      </c>
      <c r="F11" s="2"/>
      <c r="G11" s="2"/>
      <c r="H11" s="2"/>
      <c r="I11" s="2"/>
      <c r="J11" s="12"/>
      <c r="K11" s="3">
        <v>134437080</v>
      </c>
      <c r="L11" s="3">
        <v>0</v>
      </c>
      <c r="M11" s="3">
        <v>134437080</v>
      </c>
      <c r="N11" s="3">
        <v>0</v>
      </c>
      <c r="O11" s="3">
        <v>134437080</v>
      </c>
    </row>
    <row r="12" spans="2:15" x14ac:dyDescent="0.15">
      <c r="B12" s="26" t="s">
        <v>97</v>
      </c>
      <c r="C12" s="12"/>
      <c r="D12" s="2"/>
      <c r="E12" s="2" t="s">
        <v>232</v>
      </c>
      <c r="F12" s="2"/>
      <c r="G12" s="2"/>
      <c r="H12" s="2"/>
      <c r="I12" s="2"/>
      <c r="J12" s="12"/>
      <c r="K12" s="3">
        <v>10027070</v>
      </c>
      <c r="L12" s="3">
        <v>11065000</v>
      </c>
      <c r="M12" s="3">
        <v>21092070</v>
      </c>
      <c r="N12" s="3">
        <v>0</v>
      </c>
      <c r="O12" s="3">
        <v>21092070</v>
      </c>
    </row>
    <row r="13" spans="2:15" x14ac:dyDescent="0.15">
      <c r="B13" s="26" t="s">
        <v>97</v>
      </c>
      <c r="C13" s="12"/>
      <c r="D13" s="2"/>
      <c r="E13" s="2"/>
      <c r="F13" s="2"/>
      <c r="G13" s="2" t="s">
        <v>237</v>
      </c>
      <c r="H13" s="2"/>
      <c r="I13" s="2"/>
      <c r="J13" s="12"/>
      <c r="K13" s="3">
        <v>8581000</v>
      </c>
      <c r="L13" s="3">
        <v>0</v>
      </c>
      <c r="M13" s="3">
        <v>8581000</v>
      </c>
      <c r="N13" s="3">
        <v>0</v>
      </c>
      <c r="O13" s="3">
        <v>8581000</v>
      </c>
    </row>
    <row r="14" spans="2:15" x14ac:dyDescent="0.15">
      <c r="B14" s="26" t="s">
        <v>97</v>
      </c>
      <c r="C14" s="12"/>
      <c r="D14" s="2"/>
      <c r="E14" s="2"/>
      <c r="F14" s="2"/>
      <c r="G14" s="2" t="s">
        <v>231</v>
      </c>
      <c r="H14" s="2"/>
      <c r="I14" s="2"/>
      <c r="J14" s="12"/>
      <c r="K14" s="3">
        <v>800600</v>
      </c>
      <c r="L14" s="3">
        <v>0</v>
      </c>
      <c r="M14" s="3">
        <v>800600</v>
      </c>
      <c r="N14" s="3">
        <v>0</v>
      </c>
      <c r="O14" s="3">
        <v>800600</v>
      </c>
    </row>
    <row r="15" spans="2:15" x14ac:dyDescent="0.15">
      <c r="B15" s="26" t="s">
        <v>97</v>
      </c>
      <c r="C15" s="12"/>
      <c r="D15" s="2"/>
      <c r="E15" s="2"/>
      <c r="F15" s="2"/>
      <c r="G15" s="2" t="s">
        <v>236</v>
      </c>
      <c r="H15" s="2"/>
      <c r="I15" s="2"/>
      <c r="J15" s="12"/>
      <c r="K15" s="3">
        <v>0</v>
      </c>
      <c r="L15" s="3">
        <v>11065000</v>
      </c>
      <c r="M15" s="3">
        <v>11065000</v>
      </c>
      <c r="N15" s="3">
        <v>0</v>
      </c>
      <c r="O15" s="3">
        <v>11065000</v>
      </c>
    </row>
    <row r="16" spans="2:15" x14ac:dyDescent="0.15">
      <c r="B16" s="26" t="s">
        <v>97</v>
      </c>
      <c r="C16" s="12"/>
      <c r="D16" s="2"/>
      <c r="E16" s="2"/>
      <c r="F16" s="2"/>
      <c r="G16" s="2" t="s">
        <v>232</v>
      </c>
      <c r="H16" s="2"/>
      <c r="I16" s="2"/>
      <c r="J16" s="12"/>
      <c r="K16" s="3">
        <v>645470</v>
      </c>
      <c r="L16" s="3">
        <v>0</v>
      </c>
      <c r="M16" s="3">
        <v>645470</v>
      </c>
      <c r="N16" s="3">
        <v>0</v>
      </c>
      <c r="O16" s="3">
        <v>645470</v>
      </c>
    </row>
    <row r="17" spans="2:15" x14ac:dyDescent="0.15">
      <c r="B17" s="26" t="s">
        <v>97</v>
      </c>
      <c r="C17" s="12"/>
      <c r="D17" s="2" t="s">
        <v>101</v>
      </c>
      <c r="E17" s="2"/>
      <c r="F17" s="2"/>
      <c r="G17" s="2"/>
      <c r="H17" s="2"/>
      <c r="I17" s="2"/>
      <c r="J17" s="12"/>
      <c r="K17" s="3">
        <v>80000</v>
      </c>
      <c r="L17" s="3">
        <v>0</v>
      </c>
      <c r="M17" s="3">
        <v>80000</v>
      </c>
      <c r="N17" s="3">
        <v>0</v>
      </c>
      <c r="O17" s="3">
        <v>80000</v>
      </c>
    </row>
    <row r="18" spans="2:15" x14ac:dyDescent="0.15">
      <c r="B18" s="26" t="s">
        <v>97</v>
      </c>
      <c r="C18" s="12"/>
      <c r="D18" s="2" t="s">
        <v>60</v>
      </c>
      <c r="E18" s="2"/>
      <c r="F18" s="2"/>
      <c r="G18" s="2"/>
      <c r="H18" s="2"/>
      <c r="I18" s="2"/>
      <c r="J18" s="12"/>
      <c r="K18" s="3">
        <v>0</v>
      </c>
      <c r="L18" s="3">
        <v>120000</v>
      </c>
      <c r="M18" s="3">
        <v>120000</v>
      </c>
      <c r="N18" s="3">
        <v>0</v>
      </c>
      <c r="O18" s="3">
        <v>120000</v>
      </c>
    </row>
    <row r="19" spans="2:15" x14ac:dyDescent="0.15">
      <c r="B19" s="26" t="s">
        <v>97</v>
      </c>
      <c r="C19" s="12"/>
      <c r="D19" s="1"/>
      <c r="E19" s="1"/>
      <c r="F19" s="1"/>
      <c r="G19" s="1" t="s">
        <v>22</v>
      </c>
      <c r="H19" s="1"/>
      <c r="I19" s="1"/>
      <c r="J19" s="15"/>
      <c r="K19" s="4">
        <v>144544150</v>
      </c>
      <c r="L19" s="4">
        <v>11185000</v>
      </c>
      <c r="M19" s="4">
        <v>155729150</v>
      </c>
      <c r="N19" s="4">
        <v>0</v>
      </c>
      <c r="O19" s="4">
        <v>155729150</v>
      </c>
    </row>
    <row r="20" spans="2:15" x14ac:dyDescent="0.15">
      <c r="B20" s="26" t="s">
        <v>97</v>
      </c>
      <c r="C20" s="5" t="s">
        <v>103</v>
      </c>
      <c r="D20" s="5"/>
      <c r="E20" s="5"/>
      <c r="F20" s="5"/>
      <c r="G20" s="5"/>
      <c r="H20" s="5"/>
      <c r="I20" s="5"/>
      <c r="J20" s="19"/>
      <c r="K20" s="8"/>
      <c r="L20" s="8"/>
      <c r="M20" s="8"/>
      <c r="N20" s="8"/>
      <c r="O20" s="8"/>
    </row>
    <row r="21" spans="2:15" x14ac:dyDescent="0.15">
      <c r="B21" s="26" t="s">
        <v>97</v>
      </c>
      <c r="C21" s="12"/>
      <c r="D21" s="2" t="s">
        <v>110</v>
      </c>
      <c r="E21" s="2"/>
      <c r="F21" s="2"/>
      <c r="G21" s="2"/>
      <c r="H21" s="2"/>
      <c r="I21" s="2"/>
      <c r="J21" s="12"/>
      <c r="K21" s="3">
        <v>98855146</v>
      </c>
      <c r="L21" s="3">
        <v>11652296</v>
      </c>
      <c r="M21" s="3">
        <v>110507442</v>
      </c>
      <c r="N21" s="3">
        <v>0</v>
      </c>
      <c r="O21" s="3">
        <v>110507442</v>
      </c>
    </row>
    <row r="22" spans="2:15" x14ac:dyDescent="0.15">
      <c r="B22" s="26" t="s">
        <v>97</v>
      </c>
      <c r="C22" s="12"/>
      <c r="D22" s="2"/>
      <c r="E22" s="2" t="s">
        <v>111</v>
      </c>
      <c r="F22" s="2"/>
      <c r="G22" s="2"/>
      <c r="H22" s="2"/>
      <c r="I22" s="2"/>
      <c r="J22" s="12"/>
      <c r="K22" s="3">
        <v>43622950</v>
      </c>
      <c r="L22" s="3">
        <v>4797600</v>
      </c>
      <c r="M22" s="3">
        <v>48420550</v>
      </c>
      <c r="N22" s="3">
        <v>0</v>
      </c>
      <c r="O22" s="3">
        <v>48420550</v>
      </c>
    </row>
    <row r="23" spans="2:15" x14ac:dyDescent="0.15">
      <c r="B23" s="26" t="s">
        <v>97</v>
      </c>
      <c r="C23" s="12"/>
      <c r="D23" s="2"/>
      <c r="E23" s="2" t="s">
        <v>112</v>
      </c>
      <c r="F23" s="2"/>
      <c r="G23" s="2"/>
      <c r="H23" s="2"/>
      <c r="I23" s="2"/>
      <c r="J23" s="12"/>
      <c r="K23" s="3">
        <v>5682029</v>
      </c>
      <c r="L23" s="3">
        <v>992764</v>
      </c>
      <c r="M23" s="3">
        <v>6674793</v>
      </c>
      <c r="N23" s="3">
        <v>0</v>
      </c>
      <c r="O23" s="3">
        <v>6674793</v>
      </c>
    </row>
    <row r="24" spans="2:15" x14ac:dyDescent="0.15">
      <c r="B24" s="26" t="s">
        <v>97</v>
      </c>
      <c r="C24" s="12"/>
      <c r="D24" s="2"/>
      <c r="E24" s="2" t="s">
        <v>113</v>
      </c>
      <c r="F24" s="2"/>
      <c r="G24" s="2"/>
      <c r="H24" s="2"/>
      <c r="I24" s="2"/>
      <c r="J24" s="12"/>
      <c r="K24" s="3">
        <v>4085522</v>
      </c>
      <c r="L24" s="3">
        <v>483088</v>
      </c>
      <c r="M24" s="3">
        <v>4568610</v>
      </c>
      <c r="N24" s="3">
        <v>0</v>
      </c>
      <c r="O24" s="3">
        <v>4568610</v>
      </c>
    </row>
    <row r="25" spans="2:15" x14ac:dyDescent="0.15">
      <c r="B25" s="26" t="s">
        <v>97</v>
      </c>
      <c r="C25" s="12"/>
      <c r="D25" s="2"/>
      <c r="E25" s="2" t="s">
        <v>114</v>
      </c>
      <c r="F25" s="2"/>
      <c r="G25" s="2"/>
      <c r="H25" s="2"/>
      <c r="I25" s="2"/>
      <c r="J25" s="12"/>
      <c r="K25" s="3">
        <v>31305225</v>
      </c>
      <c r="L25" s="3">
        <v>3467991</v>
      </c>
      <c r="M25" s="3">
        <v>34773216</v>
      </c>
      <c r="N25" s="3">
        <v>0</v>
      </c>
      <c r="O25" s="3">
        <v>34773216</v>
      </c>
    </row>
    <row r="26" spans="2:15" x14ac:dyDescent="0.15">
      <c r="B26" s="26" t="s">
        <v>97</v>
      </c>
      <c r="C26" s="12"/>
      <c r="D26" s="2"/>
      <c r="E26" s="2" t="s">
        <v>115</v>
      </c>
      <c r="F26" s="2"/>
      <c r="G26" s="2"/>
      <c r="H26" s="2"/>
      <c r="I26" s="2"/>
      <c r="J26" s="12"/>
      <c r="K26" s="3">
        <v>2565770</v>
      </c>
      <c r="L26" s="3">
        <v>509772</v>
      </c>
      <c r="M26" s="3">
        <v>3075542</v>
      </c>
      <c r="N26" s="3">
        <v>0</v>
      </c>
      <c r="O26" s="3">
        <v>3075542</v>
      </c>
    </row>
    <row r="27" spans="2:15" x14ac:dyDescent="0.15">
      <c r="B27" s="26" t="s">
        <v>97</v>
      </c>
      <c r="C27" s="12"/>
      <c r="D27" s="2"/>
      <c r="E27" s="2" t="s">
        <v>116</v>
      </c>
      <c r="F27" s="2"/>
      <c r="G27" s="2"/>
      <c r="H27" s="2"/>
      <c r="I27" s="2"/>
      <c r="J27" s="12"/>
      <c r="K27" s="3">
        <v>11593650</v>
      </c>
      <c r="L27" s="3">
        <v>1401081</v>
      </c>
      <c r="M27" s="3">
        <v>12994731</v>
      </c>
      <c r="N27" s="3">
        <v>0</v>
      </c>
      <c r="O27" s="3">
        <v>12994731</v>
      </c>
    </row>
    <row r="28" spans="2:15" x14ac:dyDescent="0.15">
      <c r="B28" s="26" t="s">
        <v>97</v>
      </c>
      <c r="C28" s="12"/>
      <c r="D28" s="2" t="s">
        <v>224</v>
      </c>
      <c r="E28" s="2"/>
      <c r="F28" s="2"/>
      <c r="G28" s="2"/>
      <c r="H28" s="2"/>
      <c r="I28" s="2"/>
      <c r="J28" s="12"/>
      <c r="K28" s="3">
        <v>19441492</v>
      </c>
      <c r="L28" s="3">
        <v>1417153</v>
      </c>
      <c r="M28" s="3">
        <v>20858645</v>
      </c>
      <c r="N28" s="3">
        <v>0</v>
      </c>
      <c r="O28" s="3">
        <v>20858645</v>
      </c>
    </row>
    <row r="29" spans="2:15" x14ac:dyDescent="0.15">
      <c r="B29" s="26" t="s">
        <v>97</v>
      </c>
      <c r="C29" s="12"/>
      <c r="D29" s="2"/>
      <c r="E29" s="2" t="s">
        <v>223</v>
      </c>
      <c r="F29" s="2"/>
      <c r="G29" s="2"/>
      <c r="H29" s="2"/>
      <c r="I29" s="2"/>
      <c r="J29" s="12"/>
      <c r="K29" s="3">
        <v>8681854</v>
      </c>
      <c r="L29" s="3">
        <v>5755</v>
      </c>
      <c r="M29" s="3">
        <v>8687609</v>
      </c>
      <c r="N29" s="3">
        <v>0</v>
      </c>
      <c r="O29" s="3">
        <v>8687609</v>
      </c>
    </row>
    <row r="30" spans="2:15" x14ac:dyDescent="0.15">
      <c r="B30" s="26" t="s">
        <v>97</v>
      </c>
      <c r="C30" s="12"/>
      <c r="D30" s="2"/>
      <c r="E30" s="2" t="s">
        <v>222</v>
      </c>
      <c r="F30" s="2"/>
      <c r="G30" s="2"/>
      <c r="H30" s="2"/>
      <c r="I30" s="2"/>
      <c r="J30" s="12"/>
      <c r="K30" s="3">
        <v>338806</v>
      </c>
      <c r="L30" s="3">
        <v>23412</v>
      </c>
      <c r="M30" s="3">
        <v>362218</v>
      </c>
      <c r="N30" s="3">
        <v>0</v>
      </c>
      <c r="O30" s="3">
        <v>362218</v>
      </c>
    </row>
    <row r="31" spans="2:15" x14ac:dyDescent="0.15">
      <c r="B31" s="26" t="s">
        <v>97</v>
      </c>
      <c r="C31" s="12"/>
      <c r="D31" s="2"/>
      <c r="E31" s="2" t="s">
        <v>220</v>
      </c>
      <c r="F31" s="2"/>
      <c r="G31" s="2"/>
      <c r="H31" s="2"/>
      <c r="I31" s="2"/>
      <c r="J31" s="12"/>
      <c r="K31" s="3">
        <v>1739795</v>
      </c>
      <c r="L31" s="3">
        <v>173282</v>
      </c>
      <c r="M31" s="3">
        <v>1913077</v>
      </c>
      <c r="N31" s="3">
        <v>0</v>
      </c>
      <c r="O31" s="3">
        <v>1913077</v>
      </c>
    </row>
    <row r="32" spans="2:15" x14ac:dyDescent="0.15">
      <c r="B32" s="26" t="s">
        <v>97</v>
      </c>
      <c r="C32" s="12"/>
      <c r="D32" s="2"/>
      <c r="E32" s="2" t="s">
        <v>123</v>
      </c>
      <c r="F32" s="2"/>
      <c r="G32" s="2"/>
      <c r="H32" s="2"/>
      <c r="I32" s="2"/>
      <c r="J32" s="12"/>
      <c r="K32" s="3">
        <v>3757355</v>
      </c>
      <c r="L32" s="3">
        <v>538402</v>
      </c>
      <c r="M32" s="3">
        <v>4295757</v>
      </c>
      <c r="N32" s="3">
        <v>0</v>
      </c>
      <c r="O32" s="3">
        <v>4295757</v>
      </c>
    </row>
    <row r="33" spans="2:15" x14ac:dyDescent="0.15">
      <c r="B33" s="26" t="s">
        <v>97</v>
      </c>
      <c r="C33" s="12"/>
      <c r="D33" s="2"/>
      <c r="E33" s="2" t="s">
        <v>124</v>
      </c>
      <c r="F33" s="2"/>
      <c r="G33" s="2"/>
      <c r="H33" s="2"/>
      <c r="I33" s="2"/>
      <c r="J33" s="12"/>
      <c r="K33" s="3">
        <v>941437</v>
      </c>
      <c r="L33" s="3">
        <v>317865</v>
      </c>
      <c r="M33" s="3">
        <v>1259302</v>
      </c>
      <c r="N33" s="3">
        <v>0</v>
      </c>
      <c r="O33" s="3">
        <v>1259302</v>
      </c>
    </row>
    <row r="34" spans="2:15" x14ac:dyDescent="0.15">
      <c r="B34" s="26" t="s">
        <v>97</v>
      </c>
      <c r="C34" s="12"/>
      <c r="D34" s="2"/>
      <c r="E34" s="2" t="s">
        <v>216</v>
      </c>
      <c r="F34" s="2"/>
      <c r="G34" s="2"/>
      <c r="H34" s="2"/>
      <c r="I34" s="2"/>
      <c r="J34" s="12"/>
      <c r="K34" s="3">
        <v>1268647</v>
      </c>
      <c r="L34" s="3">
        <v>150439</v>
      </c>
      <c r="M34" s="3">
        <v>1419086</v>
      </c>
      <c r="N34" s="3">
        <v>0</v>
      </c>
      <c r="O34" s="3">
        <v>1419086</v>
      </c>
    </row>
    <row r="35" spans="2:15" x14ac:dyDescent="0.15">
      <c r="B35" s="26" t="s">
        <v>97</v>
      </c>
      <c r="C35" s="12"/>
      <c r="D35" s="2"/>
      <c r="E35" s="2" t="s">
        <v>131</v>
      </c>
      <c r="F35" s="2"/>
      <c r="G35" s="2"/>
      <c r="H35" s="2"/>
      <c r="I35" s="2"/>
      <c r="J35" s="12"/>
      <c r="K35" s="3">
        <v>546534</v>
      </c>
      <c r="L35" s="3">
        <v>45474</v>
      </c>
      <c r="M35" s="3">
        <v>592008</v>
      </c>
      <c r="N35" s="3">
        <v>0</v>
      </c>
      <c r="O35" s="3">
        <v>592008</v>
      </c>
    </row>
    <row r="36" spans="2:15" x14ac:dyDescent="0.15">
      <c r="B36" s="26" t="s">
        <v>97</v>
      </c>
      <c r="C36" s="12"/>
      <c r="D36" s="2"/>
      <c r="E36" s="2" t="s">
        <v>132</v>
      </c>
      <c r="F36" s="2"/>
      <c r="G36" s="2"/>
      <c r="H36" s="2"/>
      <c r="I36" s="2"/>
      <c r="J36" s="12"/>
      <c r="K36" s="3">
        <v>1726274</v>
      </c>
      <c r="L36" s="3">
        <v>51445</v>
      </c>
      <c r="M36" s="3">
        <v>1777719</v>
      </c>
      <c r="N36" s="3">
        <v>0</v>
      </c>
      <c r="O36" s="3">
        <v>1777719</v>
      </c>
    </row>
    <row r="37" spans="2:15" x14ac:dyDescent="0.15">
      <c r="B37" s="26" t="s">
        <v>97</v>
      </c>
      <c r="C37" s="12"/>
      <c r="D37" s="2"/>
      <c r="E37" s="2" t="s">
        <v>136</v>
      </c>
      <c r="F37" s="2"/>
      <c r="G37" s="2"/>
      <c r="H37" s="2"/>
      <c r="I37" s="2"/>
      <c r="J37" s="12"/>
      <c r="K37" s="3">
        <v>437310</v>
      </c>
      <c r="L37" s="3">
        <v>111079</v>
      </c>
      <c r="M37" s="3">
        <v>548389</v>
      </c>
      <c r="N37" s="3">
        <v>0</v>
      </c>
      <c r="O37" s="3">
        <v>548389</v>
      </c>
    </row>
    <row r="38" spans="2:15" x14ac:dyDescent="0.15">
      <c r="B38" s="26" t="s">
        <v>97</v>
      </c>
      <c r="C38" s="12"/>
      <c r="D38" s="2"/>
      <c r="E38" s="2" t="s">
        <v>137</v>
      </c>
      <c r="F38" s="2"/>
      <c r="G38" s="2"/>
      <c r="H38" s="2"/>
      <c r="I38" s="2"/>
      <c r="J38" s="12"/>
      <c r="K38" s="3">
        <v>3480</v>
      </c>
      <c r="L38" s="3">
        <v>0</v>
      </c>
      <c r="M38" s="3">
        <v>3480</v>
      </c>
      <c r="N38" s="3">
        <v>0</v>
      </c>
      <c r="O38" s="3">
        <v>3480</v>
      </c>
    </row>
    <row r="39" spans="2:15" x14ac:dyDescent="0.15">
      <c r="B39" s="26" t="s">
        <v>97</v>
      </c>
      <c r="C39" s="12"/>
      <c r="D39" s="2" t="s">
        <v>117</v>
      </c>
      <c r="E39" s="2"/>
      <c r="F39" s="2"/>
      <c r="G39" s="2"/>
      <c r="H39" s="2"/>
      <c r="I39" s="2"/>
      <c r="J39" s="12"/>
      <c r="K39" s="3">
        <v>6356466</v>
      </c>
      <c r="L39" s="3">
        <v>1115452</v>
      </c>
      <c r="M39" s="3">
        <v>7471918</v>
      </c>
      <c r="N39" s="3">
        <v>0</v>
      </c>
      <c r="O39" s="3">
        <v>7471918</v>
      </c>
    </row>
    <row r="40" spans="2:15" x14ac:dyDescent="0.15">
      <c r="B40" s="26" t="s">
        <v>97</v>
      </c>
      <c r="C40" s="12"/>
      <c r="D40" s="2"/>
      <c r="E40" s="2" t="s">
        <v>118</v>
      </c>
      <c r="F40" s="2"/>
      <c r="G40" s="2"/>
      <c r="H40" s="2"/>
      <c r="I40" s="2"/>
      <c r="J40" s="12"/>
      <c r="K40" s="3">
        <v>983622</v>
      </c>
      <c r="L40" s="3">
        <v>90221</v>
      </c>
      <c r="M40" s="3">
        <v>1073843</v>
      </c>
      <c r="N40" s="3">
        <v>0</v>
      </c>
      <c r="O40" s="3">
        <v>1073843</v>
      </c>
    </row>
    <row r="41" spans="2:15" x14ac:dyDescent="0.15">
      <c r="B41" s="26" t="s">
        <v>97</v>
      </c>
      <c r="C41" s="12"/>
      <c r="D41" s="2"/>
      <c r="E41" s="2" t="s">
        <v>215</v>
      </c>
      <c r="F41" s="2"/>
      <c r="G41" s="2"/>
      <c r="H41" s="2"/>
      <c r="I41" s="2"/>
      <c r="J41" s="12"/>
      <c r="K41" s="3">
        <v>88300</v>
      </c>
      <c r="L41" s="3">
        <v>6480</v>
      </c>
      <c r="M41" s="3">
        <v>94780</v>
      </c>
      <c r="N41" s="3">
        <v>0</v>
      </c>
      <c r="O41" s="3">
        <v>94780</v>
      </c>
    </row>
    <row r="42" spans="2:15" x14ac:dyDescent="0.15">
      <c r="B42" s="26" t="s">
        <v>97</v>
      </c>
      <c r="C42" s="12"/>
      <c r="D42" s="2"/>
      <c r="E42" s="2" t="s">
        <v>119</v>
      </c>
      <c r="F42" s="2"/>
      <c r="G42" s="2"/>
      <c r="H42" s="2"/>
      <c r="I42" s="2"/>
      <c r="J42" s="12"/>
      <c r="K42" s="3">
        <v>34560</v>
      </c>
      <c r="L42" s="3">
        <v>0</v>
      </c>
      <c r="M42" s="3">
        <v>34560</v>
      </c>
      <c r="N42" s="3">
        <v>0</v>
      </c>
      <c r="O42" s="3">
        <v>34560</v>
      </c>
    </row>
    <row r="43" spans="2:15" x14ac:dyDescent="0.15">
      <c r="B43" s="26" t="s">
        <v>97</v>
      </c>
      <c r="C43" s="12"/>
      <c r="D43" s="2"/>
      <c r="E43" s="2" t="s">
        <v>120</v>
      </c>
      <c r="F43" s="2"/>
      <c r="G43" s="2"/>
      <c r="H43" s="2"/>
      <c r="I43" s="2"/>
      <c r="J43" s="12"/>
      <c r="K43" s="3">
        <v>164260</v>
      </c>
      <c r="L43" s="3">
        <v>5748</v>
      </c>
      <c r="M43" s="3">
        <v>170008</v>
      </c>
      <c r="N43" s="3">
        <v>0</v>
      </c>
      <c r="O43" s="3">
        <v>170008</v>
      </c>
    </row>
    <row r="44" spans="2:15" x14ac:dyDescent="0.15">
      <c r="B44" s="26" t="s">
        <v>97</v>
      </c>
      <c r="C44" s="12"/>
      <c r="D44" s="2"/>
      <c r="E44" s="2" t="s">
        <v>121</v>
      </c>
      <c r="F44" s="2"/>
      <c r="G44" s="2"/>
      <c r="H44" s="2"/>
      <c r="I44" s="2"/>
      <c r="J44" s="12"/>
      <c r="K44" s="3">
        <v>427376</v>
      </c>
      <c r="L44" s="3">
        <v>201651</v>
      </c>
      <c r="M44" s="3">
        <v>629027</v>
      </c>
      <c r="N44" s="3">
        <v>0</v>
      </c>
      <c r="O44" s="3">
        <v>629027</v>
      </c>
    </row>
    <row r="45" spans="2:15" x14ac:dyDescent="0.15">
      <c r="B45" s="26" t="s">
        <v>97</v>
      </c>
      <c r="C45" s="12"/>
      <c r="D45" s="2"/>
      <c r="E45" s="2" t="s">
        <v>122</v>
      </c>
      <c r="F45" s="2"/>
      <c r="G45" s="2"/>
      <c r="H45" s="2"/>
      <c r="I45" s="2"/>
      <c r="J45" s="12"/>
      <c r="K45" s="3">
        <v>474043</v>
      </c>
      <c r="L45" s="3">
        <v>91614</v>
      </c>
      <c r="M45" s="3">
        <v>565657</v>
      </c>
      <c r="N45" s="3">
        <v>0</v>
      </c>
      <c r="O45" s="3">
        <v>565657</v>
      </c>
    </row>
    <row r="46" spans="2:15" x14ac:dyDescent="0.15">
      <c r="B46" s="26" t="s">
        <v>97</v>
      </c>
      <c r="C46" s="12"/>
      <c r="D46" s="2"/>
      <c r="E46" s="2" t="s">
        <v>125</v>
      </c>
      <c r="F46" s="2"/>
      <c r="G46" s="2"/>
      <c r="H46" s="2"/>
      <c r="I46" s="2"/>
      <c r="J46" s="12"/>
      <c r="K46" s="3">
        <v>629259</v>
      </c>
      <c r="L46" s="3">
        <v>62640</v>
      </c>
      <c r="M46" s="3">
        <v>691899</v>
      </c>
      <c r="N46" s="3">
        <v>0</v>
      </c>
      <c r="O46" s="3">
        <v>691899</v>
      </c>
    </row>
    <row r="47" spans="2:15" x14ac:dyDescent="0.15">
      <c r="B47" s="26" t="s">
        <v>97</v>
      </c>
      <c r="C47" s="12"/>
      <c r="D47" s="2"/>
      <c r="E47" s="2" t="s">
        <v>126</v>
      </c>
      <c r="F47" s="2"/>
      <c r="G47" s="2"/>
      <c r="H47" s="2"/>
      <c r="I47" s="2"/>
      <c r="J47" s="12"/>
      <c r="K47" s="3">
        <v>388451</v>
      </c>
      <c r="L47" s="3">
        <v>138882</v>
      </c>
      <c r="M47" s="3">
        <v>527333</v>
      </c>
      <c r="N47" s="3">
        <v>0</v>
      </c>
      <c r="O47" s="3">
        <v>527333</v>
      </c>
    </row>
    <row r="48" spans="2:15" x14ac:dyDescent="0.15">
      <c r="B48" s="26" t="s">
        <v>97</v>
      </c>
      <c r="C48" s="12"/>
      <c r="D48" s="2"/>
      <c r="E48" s="2" t="s">
        <v>127</v>
      </c>
      <c r="F48" s="2"/>
      <c r="G48" s="2"/>
      <c r="H48" s="2"/>
      <c r="I48" s="2"/>
      <c r="J48" s="12"/>
      <c r="K48" s="3">
        <v>0</v>
      </c>
      <c r="L48" s="3">
        <v>332</v>
      </c>
      <c r="M48" s="3">
        <v>332</v>
      </c>
      <c r="N48" s="3">
        <v>0</v>
      </c>
      <c r="O48" s="3">
        <v>332</v>
      </c>
    </row>
    <row r="49" spans="2:15" x14ac:dyDescent="0.15">
      <c r="B49" s="26" t="s">
        <v>97</v>
      </c>
      <c r="C49" s="12"/>
      <c r="D49" s="2"/>
      <c r="E49" s="2" t="s">
        <v>128</v>
      </c>
      <c r="F49" s="2"/>
      <c r="G49" s="2"/>
      <c r="H49" s="2"/>
      <c r="I49" s="2"/>
      <c r="J49" s="12"/>
      <c r="K49" s="3">
        <v>187781</v>
      </c>
      <c r="L49" s="3">
        <v>1420</v>
      </c>
      <c r="M49" s="3">
        <v>189201</v>
      </c>
      <c r="N49" s="3">
        <v>0</v>
      </c>
      <c r="O49" s="3">
        <v>189201</v>
      </c>
    </row>
    <row r="50" spans="2:15" x14ac:dyDescent="0.15">
      <c r="B50" s="26" t="s">
        <v>97</v>
      </c>
      <c r="C50" s="12"/>
      <c r="D50" s="2"/>
      <c r="E50" s="2" t="s">
        <v>129</v>
      </c>
      <c r="F50" s="2"/>
      <c r="G50" s="2"/>
      <c r="H50" s="2"/>
      <c r="I50" s="2"/>
      <c r="J50" s="12"/>
      <c r="K50" s="3">
        <v>1743478</v>
      </c>
      <c r="L50" s="3">
        <v>353647</v>
      </c>
      <c r="M50" s="3">
        <v>2097125</v>
      </c>
      <c r="N50" s="3">
        <v>0</v>
      </c>
      <c r="O50" s="3">
        <v>2097125</v>
      </c>
    </row>
    <row r="51" spans="2:15" x14ac:dyDescent="0.15">
      <c r="B51" s="26" t="s">
        <v>97</v>
      </c>
      <c r="C51" s="12"/>
      <c r="D51" s="2"/>
      <c r="E51" s="2" t="s">
        <v>130</v>
      </c>
      <c r="F51" s="2"/>
      <c r="G51" s="2"/>
      <c r="H51" s="2"/>
      <c r="I51" s="2"/>
      <c r="J51" s="12"/>
      <c r="K51" s="3">
        <v>136219</v>
      </c>
      <c r="L51" s="3">
        <v>12474</v>
      </c>
      <c r="M51" s="3">
        <v>148693</v>
      </c>
      <c r="N51" s="3">
        <v>0</v>
      </c>
      <c r="O51" s="3">
        <v>148693</v>
      </c>
    </row>
    <row r="52" spans="2:15" x14ac:dyDescent="0.15">
      <c r="B52" s="26" t="s">
        <v>97</v>
      </c>
      <c r="C52" s="12"/>
      <c r="D52" s="2"/>
      <c r="E52" s="2" t="s">
        <v>133</v>
      </c>
      <c r="F52" s="2"/>
      <c r="G52" s="2"/>
      <c r="H52" s="2"/>
      <c r="I52" s="2"/>
      <c r="J52" s="12"/>
      <c r="K52" s="3">
        <v>227346</v>
      </c>
      <c r="L52" s="3">
        <v>0</v>
      </c>
      <c r="M52" s="3">
        <v>227346</v>
      </c>
      <c r="N52" s="3">
        <v>0</v>
      </c>
      <c r="O52" s="3">
        <v>227346</v>
      </c>
    </row>
    <row r="53" spans="2:15" x14ac:dyDescent="0.15">
      <c r="B53" s="26" t="s">
        <v>97</v>
      </c>
      <c r="C53" s="12"/>
      <c r="D53" s="2"/>
      <c r="E53" s="2" t="s">
        <v>134</v>
      </c>
      <c r="F53" s="2"/>
      <c r="G53" s="2"/>
      <c r="H53" s="2"/>
      <c r="I53" s="2"/>
      <c r="J53" s="12"/>
      <c r="K53" s="3">
        <v>139451</v>
      </c>
      <c r="L53" s="3">
        <v>0</v>
      </c>
      <c r="M53" s="3">
        <v>139451</v>
      </c>
      <c r="N53" s="3">
        <v>0</v>
      </c>
      <c r="O53" s="3">
        <v>139451</v>
      </c>
    </row>
    <row r="54" spans="2:15" x14ac:dyDescent="0.15">
      <c r="B54" s="26" t="s">
        <v>97</v>
      </c>
      <c r="C54" s="12"/>
      <c r="D54" s="2"/>
      <c r="E54" s="2" t="s">
        <v>135</v>
      </c>
      <c r="F54" s="2"/>
      <c r="G54" s="2"/>
      <c r="H54" s="2"/>
      <c r="I54" s="2"/>
      <c r="J54" s="12"/>
      <c r="K54" s="3">
        <v>235249</v>
      </c>
      <c r="L54" s="3">
        <v>83836</v>
      </c>
      <c r="M54" s="3">
        <v>319085</v>
      </c>
      <c r="N54" s="3">
        <v>0</v>
      </c>
      <c r="O54" s="3">
        <v>319085</v>
      </c>
    </row>
    <row r="55" spans="2:15" x14ac:dyDescent="0.15">
      <c r="B55" s="26" t="s">
        <v>97</v>
      </c>
      <c r="C55" s="12"/>
      <c r="D55" s="2"/>
      <c r="E55" s="2" t="s">
        <v>137</v>
      </c>
      <c r="F55" s="2"/>
      <c r="G55" s="2"/>
      <c r="H55" s="2"/>
      <c r="I55" s="2"/>
      <c r="J55" s="12"/>
      <c r="K55" s="3">
        <v>497071</v>
      </c>
      <c r="L55" s="3">
        <v>66507</v>
      </c>
      <c r="M55" s="3">
        <v>563578</v>
      </c>
      <c r="N55" s="3">
        <v>0</v>
      </c>
      <c r="O55" s="3">
        <v>563578</v>
      </c>
    </row>
    <row r="56" spans="2:15" x14ac:dyDescent="0.15">
      <c r="B56" s="26" t="s">
        <v>97</v>
      </c>
      <c r="C56" s="12"/>
      <c r="D56" s="2" t="s">
        <v>138</v>
      </c>
      <c r="E56" s="2"/>
      <c r="F56" s="2"/>
      <c r="G56" s="2"/>
      <c r="H56" s="2"/>
      <c r="I56" s="2"/>
      <c r="J56" s="12"/>
      <c r="K56" s="3">
        <v>4457523</v>
      </c>
      <c r="L56" s="3">
        <v>0</v>
      </c>
      <c r="M56" s="3">
        <v>4457523</v>
      </c>
      <c r="N56" s="3">
        <v>0</v>
      </c>
      <c r="O56" s="3">
        <v>4457523</v>
      </c>
    </row>
    <row r="57" spans="2:15" x14ac:dyDescent="0.15">
      <c r="B57" s="26" t="s">
        <v>97</v>
      </c>
      <c r="C57" s="12"/>
      <c r="D57" s="2" t="s">
        <v>207</v>
      </c>
      <c r="E57" s="2"/>
      <c r="F57" s="2"/>
      <c r="G57" s="2"/>
      <c r="H57" s="2"/>
      <c r="I57" s="2"/>
      <c r="J57" s="12"/>
      <c r="K57" s="3">
        <v>-1445553</v>
      </c>
      <c r="L57" s="3">
        <v>0</v>
      </c>
      <c r="M57" s="3">
        <v>-1445553</v>
      </c>
      <c r="N57" s="3">
        <v>0</v>
      </c>
      <c r="O57" s="3">
        <v>-1445553</v>
      </c>
    </row>
    <row r="58" spans="2:15" x14ac:dyDescent="0.15">
      <c r="B58" s="26" t="s">
        <v>97</v>
      </c>
      <c r="C58" s="12"/>
      <c r="D58" s="2" t="s">
        <v>206</v>
      </c>
      <c r="E58" s="2"/>
      <c r="F58" s="2"/>
      <c r="G58" s="2"/>
      <c r="H58" s="2"/>
      <c r="I58" s="2"/>
      <c r="J58" s="12"/>
      <c r="K58" s="3">
        <v>0</v>
      </c>
      <c r="L58" s="3">
        <v>0</v>
      </c>
      <c r="M58" s="3">
        <v>0</v>
      </c>
      <c r="N58" s="3">
        <v>0</v>
      </c>
      <c r="O58" s="3">
        <v>0</v>
      </c>
    </row>
    <row r="59" spans="2:15" x14ac:dyDescent="0.15">
      <c r="B59" s="26" t="s">
        <v>97</v>
      </c>
      <c r="C59" s="12"/>
      <c r="D59" s="2" t="s">
        <v>205</v>
      </c>
      <c r="E59" s="2"/>
      <c r="F59" s="2"/>
      <c r="G59" s="2"/>
      <c r="H59" s="2"/>
      <c r="I59" s="2"/>
      <c r="J59" s="12"/>
      <c r="K59" s="3">
        <v>0</v>
      </c>
      <c r="L59" s="3">
        <v>0</v>
      </c>
      <c r="M59" s="3">
        <v>0</v>
      </c>
      <c r="N59" s="3">
        <v>0</v>
      </c>
      <c r="O59" s="3">
        <v>0</v>
      </c>
    </row>
    <row r="60" spans="2:15" x14ac:dyDescent="0.15">
      <c r="B60" s="26" t="s">
        <v>97</v>
      </c>
      <c r="C60" s="12"/>
      <c r="D60" s="2" t="s">
        <v>139</v>
      </c>
      <c r="E60" s="2"/>
      <c r="F60" s="2"/>
      <c r="G60" s="2"/>
      <c r="H60" s="2"/>
      <c r="I60" s="2"/>
      <c r="J60" s="12"/>
      <c r="K60" s="3">
        <v>0</v>
      </c>
      <c r="L60" s="3">
        <v>0</v>
      </c>
      <c r="M60" s="3">
        <v>0</v>
      </c>
      <c r="N60" s="3">
        <v>0</v>
      </c>
      <c r="O60" s="3">
        <v>0</v>
      </c>
    </row>
    <row r="61" spans="2:15" x14ac:dyDescent="0.15">
      <c r="B61" s="26" t="s">
        <v>97</v>
      </c>
      <c r="C61" s="12"/>
      <c r="D61" s="1"/>
      <c r="E61" s="1"/>
      <c r="F61" s="1"/>
      <c r="G61" s="1" t="s">
        <v>140</v>
      </c>
      <c r="H61" s="1"/>
      <c r="I61" s="1"/>
      <c r="J61" s="15"/>
      <c r="K61" s="4">
        <v>127665074</v>
      </c>
      <c r="L61" s="4">
        <v>14184901</v>
      </c>
      <c r="M61" s="4">
        <v>141849975</v>
      </c>
      <c r="N61" s="4">
        <v>0</v>
      </c>
      <c r="O61" s="4">
        <v>141849975</v>
      </c>
    </row>
    <row r="62" spans="2:15" x14ac:dyDescent="0.15">
      <c r="B62" s="26" t="s">
        <v>97</v>
      </c>
      <c r="C62" s="1"/>
      <c r="D62" s="1" t="s">
        <v>141</v>
      </c>
      <c r="E62" s="1"/>
      <c r="F62" s="1"/>
      <c r="G62" s="1"/>
      <c r="H62" s="1"/>
      <c r="I62" s="1"/>
      <c r="J62" s="15"/>
      <c r="K62" s="4">
        <v>16879076</v>
      </c>
      <c r="L62" s="4">
        <v>-2999901</v>
      </c>
      <c r="M62" s="4">
        <v>13879175</v>
      </c>
      <c r="N62" s="4">
        <v>0</v>
      </c>
      <c r="O62" s="4">
        <v>13879175</v>
      </c>
    </row>
    <row r="63" spans="2:15" x14ac:dyDescent="0.15">
      <c r="B63" s="24" t="s">
        <v>142</v>
      </c>
      <c r="C63" s="7"/>
      <c r="D63" s="7"/>
      <c r="E63" s="7"/>
      <c r="F63" s="7"/>
      <c r="G63" s="7"/>
      <c r="H63" s="7"/>
      <c r="I63" s="7"/>
      <c r="J63" s="25"/>
      <c r="K63" s="10"/>
      <c r="L63" s="10"/>
      <c r="M63" s="10"/>
      <c r="N63" s="10"/>
      <c r="O63" s="10"/>
    </row>
    <row r="64" spans="2:15" x14ac:dyDescent="0.15">
      <c r="B64" s="26" t="s">
        <v>97</v>
      </c>
      <c r="C64" s="6" t="s">
        <v>151</v>
      </c>
      <c r="D64" s="6"/>
      <c r="E64" s="6"/>
      <c r="F64" s="6"/>
      <c r="G64" s="6"/>
      <c r="H64" s="6"/>
      <c r="I64" s="6"/>
      <c r="J64" s="21"/>
      <c r="K64" s="9"/>
      <c r="L64" s="9"/>
      <c r="M64" s="9"/>
      <c r="N64" s="9"/>
      <c r="O64" s="9"/>
    </row>
    <row r="65" spans="2:15" x14ac:dyDescent="0.15">
      <c r="B65" s="26" t="s">
        <v>97</v>
      </c>
      <c r="C65" s="12"/>
      <c r="D65" s="2" t="s">
        <v>143</v>
      </c>
      <c r="E65" s="2"/>
      <c r="F65" s="2"/>
      <c r="G65" s="2"/>
      <c r="H65" s="2"/>
      <c r="I65" s="2"/>
      <c r="J65" s="12"/>
      <c r="K65" s="3">
        <v>4446</v>
      </c>
      <c r="L65" s="3">
        <v>0</v>
      </c>
      <c r="M65" s="3">
        <v>4446</v>
      </c>
      <c r="N65" s="3">
        <v>0</v>
      </c>
      <c r="O65" s="3">
        <v>4446</v>
      </c>
    </row>
    <row r="66" spans="2:15" x14ac:dyDescent="0.15">
      <c r="B66" s="26" t="s">
        <v>97</v>
      </c>
      <c r="C66" s="12"/>
      <c r="D66" s="2" t="s">
        <v>144</v>
      </c>
      <c r="E66" s="2"/>
      <c r="F66" s="2"/>
      <c r="G66" s="2"/>
      <c r="H66" s="2"/>
      <c r="I66" s="2"/>
      <c r="J66" s="12"/>
      <c r="K66" s="3">
        <v>2131613</v>
      </c>
      <c r="L66" s="3">
        <v>3090</v>
      </c>
      <c r="M66" s="3">
        <v>2134703</v>
      </c>
      <c r="N66" s="3">
        <v>0</v>
      </c>
      <c r="O66" s="3">
        <v>2134703</v>
      </c>
    </row>
    <row r="67" spans="2:15" x14ac:dyDescent="0.15">
      <c r="B67" s="26" t="s">
        <v>97</v>
      </c>
      <c r="C67" s="12"/>
      <c r="D67" s="2"/>
      <c r="E67" s="2" t="s">
        <v>199</v>
      </c>
      <c r="F67" s="2"/>
      <c r="G67" s="2"/>
      <c r="H67" s="2"/>
      <c r="I67" s="2"/>
      <c r="J67" s="12"/>
      <c r="K67" s="3">
        <v>30000</v>
      </c>
      <c r="L67" s="3">
        <v>0</v>
      </c>
      <c r="M67" s="3">
        <v>30000</v>
      </c>
      <c r="N67" s="3">
        <v>0</v>
      </c>
      <c r="O67" s="3">
        <v>30000</v>
      </c>
    </row>
    <row r="68" spans="2:15" x14ac:dyDescent="0.15">
      <c r="B68" s="26" t="s">
        <v>97</v>
      </c>
      <c r="C68" s="12"/>
      <c r="D68" s="2"/>
      <c r="E68" s="2" t="s">
        <v>198</v>
      </c>
      <c r="F68" s="2"/>
      <c r="G68" s="2"/>
      <c r="H68" s="2"/>
      <c r="I68" s="2"/>
      <c r="J68" s="12"/>
      <c r="K68" s="3">
        <v>2060350</v>
      </c>
      <c r="L68" s="3">
        <v>2550</v>
      </c>
      <c r="M68" s="3">
        <v>2062900</v>
      </c>
      <c r="N68" s="3">
        <v>0</v>
      </c>
      <c r="O68" s="3">
        <v>2062900</v>
      </c>
    </row>
    <row r="69" spans="2:15" x14ac:dyDescent="0.15">
      <c r="B69" s="26" t="s">
        <v>97</v>
      </c>
      <c r="C69" s="12"/>
      <c r="D69" s="2"/>
      <c r="E69" s="2" t="s">
        <v>145</v>
      </c>
      <c r="F69" s="2"/>
      <c r="G69" s="2"/>
      <c r="H69" s="2"/>
      <c r="I69" s="2"/>
      <c r="J69" s="12"/>
      <c r="K69" s="3">
        <v>41263</v>
      </c>
      <c r="L69" s="3">
        <v>540</v>
      </c>
      <c r="M69" s="3">
        <v>41803</v>
      </c>
      <c r="N69" s="3">
        <v>0</v>
      </c>
      <c r="O69" s="3">
        <v>41803</v>
      </c>
    </row>
    <row r="70" spans="2:15" x14ac:dyDescent="0.15">
      <c r="B70" s="26" t="s">
        <v>97</v>
      </c>
      <c r="C70" s="12"/>
      <c r="D70" s="1"/>
      <c r="E70" s="1"/>
      <c r="F70" s="1"/>
      <c r="G70" s="1" t="s">
        <v>146</v>
      </c>
      <c r="H70" s="1"/>
      <c r="I70" s="1"/>
      <c r="J70" s="15"/>
      <c r="K70" s="4">
        <v>2136059</v>
      </c>
      <c r="L70" s="4">
        <v>3090</v>
      </c>
      <c r="M70" s="4">
        <v>2139149</v>
      </c>
      <c r="N70" s="4">
        <v>0</v>
      </c>
      <c r="O70" s="4">
        <v>2139149</v>
      </c>
    </row>
    <row r="71" spans="2:15" x14ac:dyDescent="0.15">
      <c r="B71" s="26" t="s">
        <v>97</v>
      </c>
      <c r="C71" s="5" t="s">
        <v>103</v>
      </c>
      <c r="D71" s="5"/>
      <c r="E71" s="5"/>
      <c r="F71" s="5"/>
      <c r="G71" s="5"/>
      <c r="H71" s="5"/>
      <c r="I71" s="5"/>
      <c r="J71" s="19"/>
      <c r="K71" s="8"/>
      <c r="L71" s="8"/>
      <c r="M71" s="8"/>
      <c r="N71" s="8"/>
      <c r="O71" s="8"/>
    </row>
    <row r="72" spans="2:15" x14ac:dyDescent="0.15">
      <c r="B72" s="26" t="s">
        <v>97</v>
      </c>
      <c r="C72" s="12"/>
      <c r="D72" s="2" t="s">
        <v>147</v>
      </c>
      <c r="E72" s="2"/>
      <c r="F72" s="2"/>
      <c r="G72" s="2"/>
      <c r="H72" s="2"/>
      <c r="I72" s="2"/>
      <c r="J72" s="12"/>
      <c r="K72" s="3">
        <v>2103820</v>
      </c>
      <c r="L72" s="3">
        <v>2550</v>
      </c>
      <c r="M72" s="3">
        <v>2106370</v>
      </c>
      <c r="N72" s="3">
        <v>0</v>
      </c>
      <c r="O72" s="3">
        <v>2106370</v>
      </c>
    </row>
    <row r="73" spans="2:15" x14ac:dyDescent="0.15">
      <c r="B73" s="26" t="s">
        <v>97</v>
      </c>
      <c r="C73" s="12"/>
      <c r="D73" s="2"/>
      <c r="E73" s="2" t="s">
        <v>192</v>
      </c>
      <c r="F73" s="2"/>
      <c r="G73" s="2"/>
      <c r="H73" s="2"/>
      <c r="I73" s="2"/>
      <c r="J73" s="12"/>
      <c r="K73" s="3">
        <v>2060350</v>
      </c>
      <c r="L73" s="3">
        <v>2550</v>
      </c>
      <c r="M73" s="3">
        <v>2062900</v>
      </c>
      <c r="N73" s="3">
        <v>0</v>
      </c>
      <c r="O73" s="3">
        <v>2062900</v>
      </c>
    </row>
    <row r="74" spans="2:15" x14ac:dyDescent="0.15">
      <c r="B74" s="26" t="s">
        <v>97</v>
      </c>
      <c r="C74" s="12"/>
      <c r="D74" s="2"/>
      <c r="E74" s="2" t="s">
        <v>191</v>
      </c>
      <c r="F74" s="2"/>
      <c r="G74" s="2"/>
      <c r="H74" s="2"/>
      <c r="I74" s="2"/>
      <c r="J74" s="12"/>
      <c r="K74" s="3">
        <v>43470</v>
      </c>
      <c r="L74" s="3">
        <v>0</v>
      </c>
      <c r="M74" s="3">
        <v>43470</v>
      </c>
      <c r="N74" s="3">
        <v>0</v>
      </c>
      <c r="O74" s="3">
        <v>43470</v>
      </c>
    </row>
    <row r="75" spans="2:15" x14ac:dyDescent="0.15">
      <c r="B75" s="26" t="s">
        <v>97</v>
      </c>
      <c r="C75" s="12"/>
      <c r="D75" s="1"/>
      <c r="E75" s="1"/>
      <c r="F75" s="1"/>
      <c r="G75" s="1" t="s">
        <v>148</v>
      </c>
      <c r="H75" s="1"/>
      <c r="I75" s="1"/>
      <c r="J75" s="15"/>
      <c r="K75" s="4">
        <v>2103820</v>
      </c>
      <c r="L75" s="4">
        <v>2550</v>
      </c>
      <c r="M75" s="4">
        <v>2106370</v>
      </c>
      <c r="N75" s="4">
        <v>0</v>
      </c>
      <c r="O75" s="4">
        <v>2106370</v>
      </c>
    </row>
    <row r="76" spans="2:15" x14ac:dyDescent="0.15">
      <c r="B76" s="26" t="s">
        <v>97</v>
      </c>
      <c r="C76" s="1"/>
      <c r="D76" s="1" t="s">
        <v>149</v>
      </c>
      <c r="E76" s="1"/>
      <c r="F76" s="1"/>
      <c r="G76" s="1"/>
      <c r="H76" s="1"/>
      <c r="I76" s="1"/>
      <c r="J76" s="15"/>
      <c r="K76" s="4">
        <v>32239</v>
      </c>
      <c r="L76" s="4">
        <v>540</v>
      </c>
      <c r="M76" s="4">
        <v>32779</v>
      </c>
      <c r="N76" s="4">
        <v>0</v>
      </c>
      <c r="O76" s="4">
        <v>32779</v>
      </c>
    </row>
    <row r="77" spans="2:15" x14ac:dyDescent="0.15">
      <c r="B77" s="34" t="s">
        <v>97</v>
      </c>
      <c r="C77" s="5" t="s">
        <v>150</v>
      </c>
      <c r="D77" s="5"/>
      <c r="E77" s="5"/>
      <c r="F77" s="5"/>
      <c r="G77" s="5"/>
      <c r="H77" s="5"/>
      <c r="I77" s="5"/>
      <c r="J77" s="19"/>
      <c r="K77" s="8">
        <v>16911315</v>
      </c>
      <c r="L77" s="8">
        <v>-2999361</v>
      </c>
      <c r="M77" s="8">
        <v>13911954</v>
      </c>
      <c r="N77" s="8">
        <v>0</v>
      </c>
      <c r="O77" s="8">
        <v>13911954</v>
      </c>
    </row>
  </sheetData>
  <sheetProtection password="C43C" sheet="1" objects="1" scenarios="1" selectLockedCells="1" selectUnlockedCells="1"/>
  <mergeCells count="4">
    <mergeCell ref="B7:J7"/>
    <mergeCell ref="K6:L6"/>
    <mergeCell ref="B2:O2"/>
    <mergeCell ref="B3:O3"/>
  </mergeCells>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zoomScaleNormal="100" workbookViewId="0"/>
  </sheetViews>
  <sheetFormatPr defaultColWidth="8.875" defaultRowHeight="13.5" x14ac:dyDescent="0.15"/>
  <cols>
    <col min="1" max="1" width="4.625" style="28" customWidth="1"/>
    <col min="2" max="2" width="41.625" style="28" customWidth="1"/>
    <col min="3" max="6" width="17.125" style="28" customWidth="1"/>
    <col min="7" max="7" width="42.625" style="28" customWidth="1"/>
    <col min="8" max="16384" width="8.875" style="32"/>
  </cols>
  <sheetData>
    <row r="1" spans="2:7" x14ac:dyDescent="0.15">
      <c r="G1" s="16" t="s">
        <v>155</v>
      </c>
    </row>
    <row r="2" spans="2:7" ht="18.75" customHeight="1" x14ac:dyDescent="0.15">
      <c r="B2" s="76" t="s">
        <v>154</v>
      </c>
      <c r="C2" s="76"/>
      <c r="D2" s="76"/>
      <c r="E2" s="76"/>
      <c r="F2" s="76"/>
      <c r="G2" s="76"/>
    </row>
    <row r="3" spans="2:7" x14ac:dyDescent="0.15">
      <c r="B3" s="77" t="s">
        <v>2</v>
      </c>
      <c r="C3" s="77"/>
      <c r="D3" s="77"/>
      <c r="E3" s="77"/>
      <c r="F3" s="77"/>
      <c r="G3" s="77"/>
    </row>
    <row r="5" spans="2:7" x14ac:dyDescent="0.15">
      <c r="B5" s="29" t="s">
        <v>3</v>
      </c>
    </row>
    <row r="6" spans="2:7" x14ac:dyDescent="0.15">
      <c r="B6" s="29" t="s">
        <v>160</v>
      </c>
      <c r="G6" s="16" t="s">
        <v>4</v>
      </c>
    </row>
    <row r="7" spans="2:7" x14ac:dyDescent="0.15">
      <c r="B7" s="11" t="s">
        <v>156</v>
      </c>
      <c r="C7" s="11" t="s">
        <v>109</v>
      </c>
      <c r="D7" s="11" t="s">
        <v>7</v>
      </c>
      <c r="E7" s="11" t="s">
        <v>8</v>
      </c>
      <c r="F7" s="11" t="s">
        <v>9</v>
      </c>
      <c r="G7" s="11" t="s">
        <v>10</v>
      </c>
    </row>
    <row r="8" spans="2:7" x14ac:dyDescent="0.15">
      <c r="B8" s="23" t="s">
        <v>176</v>
      </c>
      <c r="C8" s="18">
        <v>18500000</v>
      </c>
      <c r="D8" s="18">
        <v>5110000</v>
      </c>
      <c r="E8" s="18">
        <v>0</v>
      </c>
      <c r="F8" s="18">
        <v>23610000</v>
      </c>
      <c r="G8" s="23"/>
    </row>
    <row r="9" spans="2:7" x14ac:dyDescent="0.15">
      <c r="B9" s="23" t="s">
        <v>187</v>
      </c>
      <c r="C9" s="18">
        <v>28780000</v>
      </c>
      <c r="D9" s="18">
        <v>5110000</v>
      </c>
      <c r="E9" s="18">
        <v>0</v>
      </c>
      <c r="F9" s="18">
        <v>33890000</v>
      </c>
      <c r="G9" s="23" t="s">
        <v>177</v>
      </c>
    </row>
    <row r="10" spans="2:7" x14ac:dyDescent="0.15">
      <c r="B10" s="31" t="s">
        <v>15</v>
      </c>
      <c r="C10" s="18">
        <v>47280000</v>
      </c>
      <c r="D10" s="18">
        <v>10220000</v>
      </c>
      <c r="E10" s="18">
        <v>0</v>
      </c>
      <c r="F10" s="18">
        <v>57500000</v>
      </c>
      <c r="G10" s="23"/>
    </row>
    <row r="11" spans="2:7" x14ac:dyDescent="0.15">
      <c r="G11" s="16" t="s">
        <v>4</v>
      </c>
    </row>
    <row r="12" spans="2:7" x14ac:dyDescent="0.15">
      <c r="B12" s="11" t="s">
        <v>156</v>
      </c>
      <c r="C12" s="11" t="s">
        <v>109</v>
      </c>
      <c r="D12" s="11" t="s">
        <v>7</v>
      </c>
      <c r="E12" s="11" t="s">
        <v>8</v>
      </c>
      <c r="F12" s="11" t="s">
        <v>9</v>
      </c>
      <c r="G12" s="11" t="s">
        <v>10</v>
      </c>
    </row>
    <row r="13" spans="2:7" x14ac:dyDescent="0.15">
      <c r="B13" s="23" t="s">
        <v>153</v>
      </c>
      <c r="C13" s="18">
        <v>12656063</v>
      </c>
      <c r="D13" s="18">
        <v>2760851</v>
      </c>
      <c r="E13" s="18">
        <v>1571533</v>
      </c>
      <c r="F13" s="18">
        <v>13845381</v>
      </c>
      <c r="G13" s="23" t="s">
        <v>188</v>
      </c>
    </row>
    <row r="14" spans="2:7" x14ac:dyDescent="0.15">
      <c r="B14" s="23" t="s">
        <v>179</v>
      </c>
      <c r="C14" s="18">
        <v>18500000</v>
      </c>
      <c r="D14" s="18">
        <v>5110000</v>
      </c>
      <c r="E14" s="18">
        <v>0</v>
      </c>
      <c r="F14" s="18">
        <v>23610000</v>
      </c>
      <c r="G14" s="23"/>
    </row>
    <row r="15" spans="2:7" x14ac:dyDescent="0.15">
      <c r="B15" s="23" t="s">
        <v>190</v>
      </c>
      <c r="C15" s="18">
        <v>28780000</v>
      </c>
      <c r="D15" s="18">
        <v>5110000</v>
      </c>
      <c r="E15" s="18">
        <v>0</v>
      </c>
      <c r="F15" s="18">
        <v>33890000</v>
      </c>
      <c r="G15" s="23" t="s">
        <v>177</v>
      </c>
    </row>
    <row r="16" spans="2:7" x14ac:dyDescent="0.15">
      <c r="B16" s="31" t="s">
        <v>15</v>
      </c>
      <c r="C16" s="18">
        <v>59936063</v>
      </c>
      <c r="D16" s="18">
        <v>12980851</v>
      </c>
      <c r="E16" s="18">
        <v>1571533</v>
      </c>
      <c r="F16" s="18">
        <v>71345381</v>
      </c>
      <c r="G16" s="23"/>
    </row>
    <row r="17" spans="2:2" x14ac:dyDescent="0.15">
      <c r="B17" s="28" t="s">
        <v>16</v>
      </c>
    </row>
    <row r="18" spans="2:2" x14ac:dyDescent="0.15">
      <c r="B18" s="28" t="s">
        <v>152</v>
      </c>
    </row>
    <row r="19" spans="2:2" x14ac:dyDescent="0.15">
      <c r="B19" s="28" t="s">
        <v>91</v>
      </c>
    </row>
    <row r="20" spans="2:2" x14ac:dyDescent="0.15">
      <c r="B20" s="28" t="s">
        <v>159</v>
      </c>
    </row>
  </sheetData>
  <sheetProtection password="C43C" sheet="1" objects="1" scenarios="1" selectLockedCells="1" selectUnlockedCells="1"/>
  <mergeCells count="2">
    <mergeCell ref="B2:G2"/>
    <mergeCell ref="B3:G3"/>
  </mergeCells>
  <phoneticPr fontId="5"/>
  <pageMargins left="0.79166666666666663" right="0.2638888888888889" top="0.43055555555555558" bottom="0.34722222222222221" header="0.2361111111111111" footer="0.30555555555555558"/>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zoomScaleNormal="100" workbookViewId="0"/>
  </sheetViews>
  <sheetFormatPr defaultColWidth="8.875" defaultRowHeight="13.5" x14ac:dyDescent="0.15"/>
  <cols>
    <col min="1" max="1" width="4.625" style="28" customWidth="1"/>
    <col min="2" max="4" width="40.625" style="28" customWidth="1"/>
    <col min="5" max="5" width="17.125" style="28" customWidth="1"/>
    <col min="6" max="6" width="80.625" style="28" customWidth="1"/>
    <col min="7" max="16384" width="8.875" style="32"/>
  </cols>
  <sheetData>
    <row r="1" spans="2:6" x14ac:dyDescent="0.15">
      <c r="F1" s="16" t="s">
        <v>180</v>
      </c>
    </row>
    <row r="2" spans="2:6" ht="18.75" customHeight="1" x14ac:dyDescent="0.15">
      <c r="B2" s="76" t="s">
        <v>194</v>
      </c>
      <c r="C2" s="76"/>
      <c r="D2" s="76"/>
      <c r="E2" s="76"/>
      <c r="F2" s="76"/>
    </row>
    <row r="3" spans="2:6" x14ac:dyDescent="0.15">
      <c r="B3" s="77" t="s">
        <v>2</v>
      </c>
      <c r="C3" s="77"/>
      <c r="D3" s="77"/>
      <c r="E3" s="77"/>
      <c r="F3" s="77"/>
    </row>
    <row r="5" spans="2:6" x14ac:dyDescent="0.15">
      <c r="B5" s="29" t="s">
        <v>3</v>
      </c>
    </row>
    <row r="6" spans="2:6" x14ac:dyDescent="0.15">
      <c r="B6" s="29" t="s">
        <v>160</v>
      </c>
      <c r="F6" s="16" t="s">
        <v>4</v>
      </c>
    </row>
    <row r="7" spans="2:6" x14ac:dyDescent="0.15">
      <c r="B7" s="78" t="s">
        <v>178</v>
      </c>
      <c r="C7" s="78"/>
      <c r="D7" s="78" t="s">
        <v>197</v>
      </c>
      <c r="E7" s="78" t="s">
        <v>200</v>
      </c>
      <c r="F7" s="78" t="s">
        <v>201</v>
      </c>
    </row>
    <row r="8" spans="2:6" x14ac:dyDescent="0.15">
      <c r="B8" s="11" t="s">
        <v>229</v>
      </c>
      <c r="C8" s="11" t="s">
        <v>195</v>
      </c>
      <c r="D8" s="78"/>
      <c r="E8" s="78"/>
      <c r="F8" s="78"/>
    </row>
    <row r="9" spans="2:6" x14ac:dyDescent="0.15">
      <c r="B9" s="23" t="s">
        <v>234</v>
      </c>
      <c r="C9" s="23" t="s">
        <v>181</v>
      </c>
      <c r="D9" s="23" t="s">
        <v>233</v>
      </c>
      <c r="E9" s="18">
        <v>1458000</v>
      </c>
      <c r="F9" s="23" t="s">
        <v>182</v>
      </c>
    </row>
    <row r="10" spans="2:6" x14ac:dyDescent="0.15">
      <c r="B10" s="85" t="s">
        <v>15</v>
      </c>
      <c r="C10" s="86"/>
      <c r="D10" s="87"/>
      <c r="E10" s="18">
        <v>1458000</v>
      </c>
      <c r="F10" s="23"/>
    </row>
    <row r="11" spans="2:6" x14ac:dyDescent="0.15">
      <c r="B11" s="28" t="s">
        <v>202</v>
      </c>
    </row>
    <row r="12" spans="2:6" x14ac:dyDescent="0.15">
      <c r="B12" s="28" t="s">
        <v>203</v>
      </c>
    </row>
  </sheetData>
  <sheetProtection password="C43C" sheet="1" objects="1" scenarios="1" selectLockedCells="1" selectUnlockedCells="1"/>
  <mergeCells count="7">
    <mergeCell ref="B10:D10"/>
    <mergeCell ref="B2:F2"/>
    <mergeCell ref="B3:F3"/>
    <mergeCell ref="B7:C7"/>
    <mergeCell ref="D7:D8"/>
    <mergeCell ref="E7:E8"/>
    <mergeCell ref="F7:F8"/>
  </mergeCells>
  <phoneticPr fontId="5"/>
  <pageMargins left="0.79166666666666663" right="0.2638888888888889" top="0.43055555555555558" bottom="0.34722222222222221" header="0.2361111111111111" footer="0.30555555555555558"/>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zoomScaleNormal="100" workbookViewId="0"/>
  </sheetViews>
  <sheetFormatPr defaultColWidth="8.875" defaultRowHeight="13.5" x14ac:dyDescent="0.15"/>
  <cols>
    <col min="1" max="1" width="4.625" style="28" customWidth="1"/>
    <col min="2" max="3" width="40.625" style="28" customWidth="1"/>
    <col min="4" max="4" width="17.125" style="28" customWidth="1"/>
    <col min="5" max="5" width="80.625" style="28" customWidth="1"/>
    <col min="6" max="6" width="8.875" style="28"/>
    <col min="7" max="16384" width="8.875" style="32"/>
  </cols>
  <sheetData>
    <row r="1" spans="2:5" x14ac:dyDescent="0.15">
      <c r="E1" s="16" t="s">
        <v>204</v>
      </c>
    </row>
    <row r="2" spans="2:5" ht="18.75" customHeight="1" x14ac:dyDescent="0.15">
      <c r="B2" s="76" t="s">
        <v>208</v>
      </c>
      <c r="C2" s="76"/>
      <c r="D2" s="76"/>
      <c r="E2" s="76"/>
    </row>
    <row r="3" spans="2:5" x14ac:dyDescent="0.15">
      <c r="B3" s="77" t="s">
        <v>167</v>
      </c>
      <c r="C3" s="77"/>
      <c r="D3" s="77"/>
      <c r="E3" s="77"/>
    </row>
    <row r="5" spans="2:5" x14ac:dyDescent="0.15">
      <c r="B5" s="29" t="s">
        <v>3</v>
      </c>
    </row>
    <row r="6" spans="2:5" x14ac:dyDescent="0.15">
      <c r="B6" s="29" t="s">
        <v>160</v>
      </c>
      <c r="E6" s="16" t="s">
        <v>4</v>
      </c>
    </row>
    <row r="7" spans="2:5" x14ac:dyDescent="0.15">
      <c r="B7" s="78" t="s">
        <v>178</v>
      </c>
      <c r="C7" s="78"/>
      <c r="D7" s="78" t="s">
        <v>200</v>
      </c>
      <c r="E7" s="78" t="s">
        <v>201</v>
      </c>
    </row>
    <row r="8" spans="2:5" x14ac:dyDescent="0.15">
      <c r="B8" s="11" t="s">
        <v>209</v>
      </c>
      <c r="C8" s="11" t="s">
        <v>210</v>
      </c>
      <c r="D8" s="78"/>
      <c r="E8" s="78"/>
    </row>
    <row r="9" spans="2:5" x14ac:dyDescent="0.15">
      <c r="B9" s="23" t="s">
        <v>234</v>
      </c>
      <c r="C9" s="23" t="s">
        <v>181</v>
      </c>
      <c r="D9" s="18">
        <v>890612</v>
      </c>
      <c r="E9" s="23" t="s">
        <v>182</v>
      </c>
    </row>
    <row r="10" spans="2:5" x14ac:dyDescent="0.15">
      <c r="B10" s="18"/>
      <c r="C10" s="18"/>
      <c r="D10" s="18">
        <v>0</v>
      </c>
      <c r="E10" s="18"/>
    </row>
    <row r="11" spans="2:5" x14ac:dyDescent="0.15">
      <c r="B11" s="18"/>
      <c r="C11" s="18"/>
      <c r="D11" s="18">
        <v>0</v>
      </c>
      <c r="E11" s="18"/>
    </row>
    <row r="12" spans="2:5" x14ac:dyDescent="0.15">
      <c r="B12" s="18"/>
      <c r="C12" s="18"/>
      <c r="D12" s="18">
        <v>0</v>
      </c>
      <c r="E12" s="18"/>
    </row>
    <row r="13" spans="2:5" x14ac:dyDescent="0.15">
      <c r="B13" s="18"/>
      <c r="C13" s="18"/>
      <c r="D13" s="18">
        <v>0</v>
      </c>
      <c r="E13" s="18"/>
    </row>
    <row r="14" spans="2:5" x14ac:dyDescent="0.15">
      <c r="B14" s="38" t="s">
        <v>193</v>
      </c>
      <c r="C14" s="37"/>
      <c r="D14" s="39">
        <v>890612</v>
      </c>
      <c r="E14" s="37"/>
    </row>
  </sheetData>
  <sheetProtection password="C43C" sheet="1" objects="1" scenarios="1" selectLockedCells="1" selectUnlockedCells="1"/>
  <mergeCells count="5">
    <mergeCell ref="B2:E2"/>
    <mergeCell ref="B3:E3"/>
    <mergeCell ref="B7:C7"/>
    <mergeCell ref="D7:D8"/>
    <mergeCell ref="E7:E8"/>
  </mergeCells>
  <phoneticPr fontId="5"/>
  <pageMargins left="0.79166666666666663" right="0.2638888888888889" top="0.43055555555555558" bottom="0.34722222222222221" header="0.2361111111111111" footer="0.30555555555555558"/>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金ケ崎保育園 基本財産及びその他の固定資産の明細書</vt:lpstr>
      <vt:lpstr>金ケ崎保育園 引当金明細書</vt:lpstr>
      <vt:lpstr>金ケ崎保育園 資金収支明細書</vt:lpstr>
      <vt:lpstr>金ケ崎保育園 事業活動明細書</vt:lpstr>
      <vt:lpstr>金ケ崎保育園 積立金明細書</vt:lpstr>
      <vt:lpstr>金ケ崎保育園 サービス区分間繰入金</vt:lpstr>
      <vt:lpstr>金ケ崎保育園 サービス区分間貸付金</vt:lpstr>
      <vt:lpstr>'金ケ崎保育園 サービス区分間繰入金'!Print_Titles</vt:lpstr>
      <vt:lpstr>'金ケ崎保育園 サービス区分間貸付金'!Print_Titles</vt:lpstr>
      <vt:lpstr>'金ケ崎保育園 引当金明細書'!Print_Titles</vt:lpstr>
      <vt:lpstr>'金ケ崎保育園 基本財産及びその他の固定資産の明細書'!Print_Titles</vt:lpstr>
      <vt:lpstr>'金ケ崎保育園 積立金明細書'!Print_Titles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honbu17</cp:lastModifiedBy>
  <cp:lastPrinted>2019-06-29T13:57:36Z</cp:lastPrinted>
  <dcterms:modified xsi:type="dcterms:W3CDTF">2019-07-02T08:30:25Z</dcterms:modified>
</cp:coreProperties>
</file>