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\\192.168.50.12\愛護会共有\10本部\既存\法人現況報告\令和０２年度\★附属明細書(R1)\"/>
    </mc:Choice>
  </mc:AlternateContent>
  <xr:revisionPtr revIDLastSave="0" documentId="13_ncr:1_{40ED80A5-6E84-40E4-AECE-9396EF7B3BD1}" xr6:coauthVersionLast="45" xr6:coauthVersionMax="45" xr10:uidLastSave="{00000000-0000-0000-0000-000000000000}"/>
  <workbookProtection workbookAlgorithmName="SHA-512" workbookHashValue="ukaEUxL/BJ6HPt4KsLrR9fmW2ARjTsYSXX+VSBZ11cIcF1zgC2P3ns3ypmOZNGeWWFiBHIvQmGXFtxlyJodMsA==" workbookSaltValue="LeuaNjsV8oJSSLA98TCYAw==" workbookSpinCount="100000" lockStructure="1"/>
  <bookViews>
    <workbookView xWindow="-120" yWindow="-120" windowWidth="19440" windowHeight="15150" tabRatio="869" xr2:uid="{00000000-000D-0000-FFFF-FFFF00000000}"/>
  </bookViews>
  <sheets>
    <sheet name="社会福祉法人　愛護会 借入金明細書" sheetId="1" r:id="rId1"/>
    <sheet name="社会福祉法人　愛護会 寄附金収益明細書" sheetId="2" r:id="rId2"/>
    <sheet name="社会福祉法人　愛護会 補助金事業等収益明細書" sheetId="7" r:id="rId3"/>
    <sheet name="社会福祉法人　愛護会 事間及び拠間繰入金" sheetId="3" r:id="rId4"/>
    <sheet name="社会福祉法人　愛護会 事間及び拠間貸付残高" sheetId="4" r:id="rId5"/>
    <sheet name="社会福祉法人　愛護会 基本金明細書" sheetId="5" r:id="rId6"/>
    <sheet name="社会福祉法人　愛護会 国庫補助金等特別積立" sheetId="6" r:id="rId7"/>
  </sheets>
  <definedNames>
    <definedName name="_xlnm.Print_Area" localSheetId="2">'社会福祉法人　愛護会 補助金事業等収益明細書'!$A$1:$V$60</definedName>
    <definedName name="_xlnm.Print_Titles" localSheetId="5">'社会福祉法人　愛護会 基本金明細書'!$1:$7</definedName>
    <definedName name="_xlnm.Print_Titles" localSheetId="1">'社会福祉法人　愛護会 寄附金収益明細書'!$1:$7</definedName>
    <definedName name="_xlnm.Print_Titles" localSheetId="6">'社会福祉法人　愛護会 国庫補助金等特別積立'!$1:$7</definedName>
    <definedName name="_xlnm.Print_Titles" localSheetId="3">'社会福祉法人　愛護会 事間及び拠間繰入金'!$1:$5</definedName>
    <definedName name="_xlnm.Print_Titles" localSheetId="4">'社会福祉法人　愛護会 事間及び拠間貸付残高'!$1:$5</definedName>
    <definedName name="_xlnm.Print_Titles" localSheetId="0">'社会福祉法人　愛護会 借入金明細書'!$1:$8</definedName>
    <definedName name="_xlnm.Print_Titles" localSheetId="2">'社会福祉法人　愛護会 補助金事業等収益明細書'!$1:$7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0" i="7" l="1"/>
  <c r="P60" i="7"/>
  <c r="J60" i="7"/>
  <c r="V28" i="7"/>
  <c r="U28" i="7"/>
  <c r="U60" i="7" s="1"/>
  <c r="T28" i="7"/>
  <c r="T60" i="7" s="1"/>
  <c r="S28" i="7"/>
  <c r="S60" i="7" s="1"/>
  <c r="R28" i="7"/>
  <c r="R60" i="7" s="1"/>
  <c r="Q28" i="7"/>
  <c r="Q60" i="7" s="1"/>
  <c r="P28" i="7"/>
  <c r="O28" i="7"/>
  <c r="O60" i="7" s="1"/>
  <c r="N28" i="7"/>
  <c r="N60" i="7" s="1"/>
  <c r="M28" i="7"/>
  <c r="M60" i="7" s="1"/>
  <c r="L28" i="7"/>
  <c r="L60" i="7" s="1"/>
  <c r="K28" i="7"/>
  <c r="K60" i="7" s="1"/>
  <c r="J28" i="7"/>
  <c r="I28" i="7"/>
  <c r="I60" i="7" s="1"/>
  <c r="H28" i="7"/>
  <c r="H60" i="7" s="1"/>
  <c r="G28" i="7"/>
  <c r="G60" i="7" s="1"/>
  <c r="E28" i="7"/>
  <c r="E60" i="7" s="1"/>
  <c r="D27" i="7"/>
  <c r="F27" i="7" s="1"/>
  <c r="D20" i="7"/>
  <c r="D28" i="7" s="1"/>
  <c r="D60" i="7" s="1"/>
  <c r="F20" i="7" l="1"/>
  <c r="F28" i="7" s="1"/>
  <c r="F60" i="7" s="1"/>
</calcChain>
</file>

<file path=xl/sharedStrings.xml><?xml version="1.0" encoding="utf-8"?>
<sst xmlns="http://schemas.openxmlformats.org/spreadsheetml/2006/main" count="429" uniqueCount="214">
  <si>
    <t>別紙３（①）</t>
  </si>
  <si>
    <t>借入金明細書</t>
  </si>
  <si>
    <t>(自) 平成31年 4月 1日　(至) 令和 2年 3月31日</t>
  </si>
  <si>
    <t>法人名        ：社会福祉法人　愛護会</t>
  </si>
  <si>
    <t>(単位：円)</t>
  </si>
  <si>
    <t>区分</t>
  </si>
  <si>
    <t>借入先</t>
  </si>
  <si>
    <t>拠点区分</t>
  </si>
  <si>
    <t>期首残高
①</t>
  </si>
  <si>
    <t>当期借入金
②</t>
  </si>
  <si>
    <t>当期償還額
③</t>
  </si>
  <si>
    <t>差引期末残高</t>
  </si>
  <si>
    <t>④＝①＋②－③</t>
  </si>
  <si>
    <t>(うち1年以内償還予定額)</t>
  </si>
  <si>
    <t>元金償還
補助金</t>
  </si>
  <si>
    <t>利率
％</t>
  </si>
  <si>
    <t>支 払 利 息</t>
  </si>
  <si>
    <t>当期支出額</t>
  </si>
  <si>
    <t>利息補助金収入</t>
  </si>
  <si>
    <t>返済
期限</t>
  </si>
  <si>
    <t>使途</t>
  </si>
  <si>
    <t>担保資産</t>
  </si>
  <si>
    <t>種類</t>
  </si>
  <si>
    <t>地番または内容</t>
  </si>
  <si>
    <t>帳簿価額</t>
  </si>
  <si>
    <t>設備資金借入金</t>
  </si>
  <si>
    <t>水沢信用金庫羽田支店</t>
  </si>
  <si>
    <t>東水沢保育園</t>
  </si>
  <si>
    <t>(       5,004,000)</t>
  </si>
  <si>
    <t>R21/03/27</t>
  </si>
  <si>
    <t>施設新築</t>
  </si>
  <si>
    <t>援助センター</t>
  </si>
  <si>
    <t>(       1,212,000)</t>
  </si>
  <si>
    <t>R17/03/27</t>
  </si>
  <si>
    <t>ときわ寮</t>
  </si>
  <si>
    <t>(       3,312,000)</t>
  </si>
  <si>
    <t>R18/02/27</t>
  </si>
  <si>
    <t>施設改修</t>
  </si>
  <si>
    <t>いこいの家</t>
  </si>
  <si>
    <t>(       2,928,000)</t>
  </si>
  <si>
    <t>R13/09/27</t>
  </si>
  <si>
    <t>　　借入先小計</t>
  </si>
  <si>
    <t>(      12,456,000)</t>
  </si>
  <si>
    <t>岩手銀行水沢支店</t>
  </si>
  <si>
    <t>愛護苑</t>
  </si>
  <si>
    <t>(      15,000,000)</t>
  </si>
  <si>
    <t>R19/07/27</t>
  </si>
  <si>
    <t>建物</t>
  </si>
  <si>
    <t>愛護苑建物</t>
  </si>
  <si>
    <t>(       6,000,000)</t>
  </si>
  <si>
    <t>R04/07/27</t>
  </si>
  <si>
    <t>(      21,000,000)</t>
  </si>
  <si>
    <t>金ケ崎町</t>
  </si>
  <si>
    <t>たんぽぽ保育園</t>
  </si>
  <si>
    <t>福祉医療機構</t>
  </si>
  <si>
    <t>第二東水沢保育園</t>
  </si>
  <si>
    <t>(       3,490,000)</t>
  </si>
  <si>
    <t>R05/05/10</t>
  </si>
  <si>
    <t>第二東水沢保育園建物</t>
  </si>
  <si>
    <t>計</t>
  </si>
  <si>
    <t>(      36,946,000)</t>
  </si>
  <si>
    <t>―</t>
  </si>
  <si>
    <t>長期運営資金借入金</t>
  </si>
  <si>
    <t/>
  </si>
  <si>
    <t>短期運営資金借入金</t>
  </si>
  <si>
    <t>合計</t>
  </si>
  <si>
    <t>たんぽぽ保育園借入金は平成27年9月15日完済</t>
  </si>
  <si>
    <t>静山園借入金は平成30年10月10日完済</t>
  </si>
  <si>
    <t>別紙３（②）</t>
  </si>
  <si>
    <t>寄附金収益明細書</t>
  </si>
  <si>
    <t>寄附者の属性</t>
  </si>
  <si>
    <t>件数</t>
  </si>
  <si>
    <t>寄附金額</t>
  </si>
  <si>
    <t>うち基本金
組入額</t>
  </si>
  <si>
    <t>寄附金額の拠点区分ごとの内訳</t>
  </si>
  <si>
    <t>法人本部</t>
  </si>
  <si>
    <t>金ケ崎保育園</t>
  </si>
  <si>
    <t>障がい者支援施設 静山園</t>
  </si>
  <si>
    <t>障がい者支援施設 希望の園</t>
  </si>
  <si>
    <t>障がい者支援施設 興郷塾</t>
  </si>
  <si>
    <t>フラワーセンターあいご</t>
  </si>
  <si>
    <t>フレンドワークさくらかわ</t>
  </si>
  <si>
    <t>障害福祉サービス事業 地域生活援助ｾﾝﾀ－</t>
  </si>
  <si>
    <t>生活介護事業所 ときわ寮</t>
  </si>
  <si>
    <t>地域活動支援センター いこいの家</t>
  </si>
  <si>
    <t>地域密着型特別養護老人ホーム 愛護苑</t>
  </si>
  <si>
    <t>障害者就業･生活支援センター</t>
  </si>
  <si>
    <t>経常</t>
  </si>
  <si>
    <t>法人の役職員</t>
  </si>
  <si>
    <t>利用者本人</t>
  </si>
  <si>
    <t>利用者の家族</t>
  </si>
  <si>
    <t>取引業者</t>
  </si>
  <si>
    <t>その他</t>
  </si>
  <si>
    <t>区分小計</t>
  </si>
  <si>
    <t>運営</t>
  </si>
  <si>
    <t>施設</t>
  </si>
  <si>
    <t>償還</t>
  </si>
  <si>
    <t>固定</t>
  </si>
  <si>
    <t>別紙３（④）</t>
  </si>
  <si>
    <t>事業区分間及び拠点区分間繰入金明細書</t>
  </si>
  <si>
    <t>１）事業区分間繰入金明細書</t>
  </si>
  <si>
    <t>事業区分名</t>
  </si>
  <si>
    <t>繰入元</t>
  </si>
  <si>
    <t>繰入先</t>
  </si>
  <si>
    <t>繰入金の財源</t>
  </si>
  <si>
    <t>金額</t>
  </si>
  <si>
    <t>使用目的等</t>
  </si>
  <si>
    <t>社会福祉事業(援助センター)</t>
  </si>
  <si>
    <t>公益事業(障害者就業支援)</t>
  </si>
  <si>
    <t>自立支援費給付費収入</t>
  </si>
  <si>
    <t>胆江障害者就業・生活支援センター運営資金</t>
  </si>
  <si>
    <t>２）拠点区分間繰入金明細書</t>
  </si>
  <si>
    <t>拠点区分名</t>
  </si>
  <si>
    <t>寄付金収入</t>
  </si>
  <si>
    <t>金ケ崎町子育て支援センター運営資金</t>
  </si>
  <si>
    <t>東水沢保育園子育て支援センター運営資金</t>
  </si>
  <si>
    <t>前期末支払資金残高</t>
  </si>
  <si>
    <t>法人本部運営資金</t>
  </si>
  <si>
    <t>地域活動支援センターいこいの家移転改築資金</t>
  </si>
  <si>
    <t>本部拠点区分運営資金</t>
  </si>
  <si>
    <t>地域生活援助センター運営資金</t>
  </si>
  <si>
    <t>運営費収入</t>
  </si>
  <si>
    <t>別紙３（⑤）</t>
  </si>
  <si>
    <t>事業区分間及び拠点区分間貸付金(借入金)残高明細書</t>
  </si>
  <si>
    <t>令和 2年 3月31日現在</t>
  </si>
  <si>
    <t>１）事業区分間貸付金(借入金)残高明細書</t>
  </si>
  <si>
    <t>貸付事業区分名</t>
  </si>
  <si>
    <t>借入事業区分名</t>
  </si>
  <si>
    <t>短期</t>
  </si>
  <si>
    <t>社会福祉事業(法人本部)</t>
  </si>
  <si>
    <t>補助金入金時までの胆江障害者就業・生活支援センター短期運営資金</t>
  </si>
  <si>
    <t>長期</t>
  </si>
  <si>
    <t>小　計</t>
  </si>
  <si>
    <t>２）拠点区分間貸付金(借入金)残高明細書</t>
  </si>
  <si>
    <t>貸付拠点区分名</t>
  </si>
  <si>
    <t>借入拠点区分名</t>
  </si>
  <si>
    <t>補助金入金時までの金ケ崎町子育て支援センター短期運営資金</t>
  </si>
  <si>
    <t>補助金入金時までの第二東水沢保育園学童保育事業短期運営資金</t>
  </si>
  <si>
    <t>別紙３（⑥）</t>
  </si>
  <si>
    <t>基本金明細書</t>
  </si>
  <si>
    <t>区分並びに組入れ及び
取崩しの事由</t>
  </si>
  <si>
    <t>各拠点区分ごとの内訳</t>
  </si>
  <si>
    <t>前年度末残高</t>
  </si>
  <si>
    <t>第一号基本金</t>
  </si>
  <si>
    <t>第二号基本金</t>
  </si>
  <si>
    <t>第三号基本金</t>
  </si>
  <si>
    <t>当期組入額</t>
  </si>
  <si>
    <t>　　　　　　　　　計</t>
  </si>
  <si>
    <t>当期取崩額</t>
  </si>
  <si>
    <t>当期末残高</t>
  </si>
  <si>
    <t>別紙３（⑦）</t>
  </si>
  <si>
    <t>国庫補助金等特別積立金明細書</t>
  </si>
  <si>
    <t>区分並びに積立て
及び取崩しの事由</t>
  </si>
  <si>
    <t>補助金の種類</t>
  </si>
  <si>
    <t>国庫補助金</t>
  </si>
  <si>
    <t>地方公共団体
補助金</t>
  </si>
  <si>
    <t>その他の団体
からの補助金</t>
  </si>
  <si>
    <t>各拠点区分の内訳</t>
  </si>
  <si>
    <t>前期繰越額</t>
  </si>
  <si>
    <t>当期積立額</t>
  </si>
  <si>
    <t>奥州市 施設整備補助</t>
  </si>
  <si>
    <t>奥州市 施設整備借入金元金償還補助</t>
  </si>
  <si>
    <t>金ケ崎町 施設整備借入金元金償還補助</t>
  </si>
  <si>
    <t>岩手県 施設整備補助</t>
  </si>
  <si>
    <t>当期積立額合計</t>
  </si>
  <si>
    <t>サービス活動費用の控除項目として計上する取崩額</t>
  </si>
  <si>
    <t>特別費用の控除項目として計上する取崩額</t>
  </si>
  <si>
    <t>建物過年度減価償却に伴うその他の特別収益計上額</t>
  </si>
  <si>
    <t>建物過年度減価償却に伴うその他の特別費用計上額</t>
  </si>
  <si>
    <t>当期取崩額合計</t>
  </si>
  <si>
    <t>別紙３（③）</t>
  </si>
  <si>
    <t>補助金事業等収益明細書</t>
  </si>
  <si>
    <t>法人名：社会福祉法人　愛護会</t>
    <phoneticPr fontId="6"/>
  </si>
  <si>
    <t>交付団体および交付の目的</t>
  </si>
  <si>
    <t>交付金額</t>
  </si>
  <si>
    <t>補助金事業に係る利用者からの収益</t>
    <phoneticPr fontId="6"/>
  </si>
  <si>
    <t>交付金額等合計</t>
  </si>
  <si>
    <t>うち国庫補助金等特別積立金積立額</t>
    <phoneticPr fontId="6"/>
  </si>
  <si>
    <t>交付金額等合計の拠点区分ごとの内訳</t>
  </si>
  <si>
    <t>介護事業</t>
  </si>
  <si>
    <t>奥州市 延長保育事業</t>
  </si>
  <si>
    <t>保育事業</t>
  </si>
  <si>
    <t>奥州市 一時預かり事業</t>
  </si>
  <si>
    <t>奥州市 病児保育事業</t>
  </si>
  <si>
    <t>奥州市 特別支援教育・保育事業</t>
  </si>
  <si>
    <t>奥州市 食物アレルギー児対応事業</t>
  </si>
  <si>
    <t>奥州市 産休等代替職員費補助金事業</t>
  </si>
  <si>
    <t>奥州市 人材確保推進事業補助金他</t>
  </si>
  <si>
    <t>奥州市 第3子副食無償等提供事業</t>
    <phoneticPr fontId="6"/>
  </si>
  <si>
    <t>金ケ崎町 延長保育事業</t>
  </si>
  <si>
    <t>金ケ崎町 一時保育促進事業</t>
  </si>
  <si>
    <t>金ケ崎町 病児保育事業</t>
  </si>
  <si>
    <t>金ケ崎町 特別支援教育・保育事業</t>
  </si>
  <si>
    <t>金ケ崎町 保育所地域活動事業</t>
  </si>
  <si>
    <t>金ケ崎町 新型コロナウイルス対策補助</t>
  </si>
  <si>
    <t>金ケ崎町 第3子副食無償等提供事業</t>
    <rPh sb="0" eb="4">
      <t>カネガサキチョウ</t>
    </rPh>
    <phoneticPr fontId="6"/>
  </si>
  <si>
    <t>奥州市 地域活動支援ｾﾝﾀｰ事業補助</t>
  </si>
  <si>
    <t>障害事業</t>
  </si>
  <si>
    <t>金ケ崎町 地域活動支援ｾﾝﾀｰ事業補助</t>
  </si>
  <si>
    <t>盛岡市 地域活動支援ｾﾝﾀｰ事業補助</t>
  </si>
  <si>
    <t>大船渡市 地域活動支援ｾﾝﾀｰ事業補助</t>
  </si>
  <si>
    <t>花巻市 地域活動支援ｾﾝﾀｰ事業補助</t>
  </si>
  <si>
    <t>北上市 地域活動支援ｾﾝﾀｰ事業補助</t>
  </si>
  <si>
    <t>久慈市 地域活動支援ｾﾝﾀｰ事業補助</t>
  </si>
  <si>
    <t>遠野市 地域活動支援ｾﾝﾀｰ事業補助</t>
  </si>
  <si>
    <t>一関市 地域活動支援ｾﾝﾀｰ事業補助</t>
  </si>
  <si>
    <t>陸前高田市 地域活動支援ｾﾝﾀｰ事業補助</t>
  </si>
  <si>
    <t>釜石市 地域活動支援ｾﾝﾀｰ事業補助</t>
  </si>
  <si>
    <t>八幡平市 地域活動支援ｾﾝﾀｰ事業補助</t>
  </si>
  <si>
    <t>住田町 地域活動支援ｾﾝﾀｰ事業補助</t>
  </si>
  <si>
    <t>大槌町 地域活動支援ｾﾝﾀｰ事業補助</t>
  </si>
  <si>
    <t>山田町 地域活動支援ｾﾝﾀｰ事業補助</t>
  </si>
  <si>
    <t>奥州市 借入金利息補助</t>
  </si>
  <si>
    <t>利息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</si>
</sst>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ＭＳ Ｐゴシック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top" textRotation="255"/>
    </xf>
    <xf numFmtId="3" fontId="1" fillId="2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10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center" shrinkToFit="1"/>
    </xf>
    <xf numFmtId="3" fontId="5" fillId="0" borderId="1" xfId="1" applyNumberFormat="1" applyFont="1" applyBorder="1" applyAlignment="1">
      <alignment vertical="center"/>
    </xf>
    <xf numFmtId="0" fontId="9" fillId="0" borderId="3" xfId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textRotation="255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176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textRotation="255" shrinkToFit="1"/>
    </xf>
    <xf numFmtId="0" fontId="2" fillId="2" borderId="4" xfId="0" applyFont="1" applyFill="1" applyBorder="1" applyAlignment="1">
      <alignment vertical="top" textRotation="255" shrinkToFit="1"/>
    </xf>
    <xf numFmtId="0" fontId="2" fillId="2" borderId="3" xfId="0" applyFont="1" applyFill="1" applyBorder="1" applyAlignment="1">
      <alignment vertical="top" textRotation="255" shrinkToFit="1"/>
    </xf>
    <xf numFmtId="0" fontId="2" fillId="2" borderId="1" xfId="0" applyFont="1" applyFill="1" applyBorder="1" applyAlignment="1">
      <alignment horizontal="center" vertical="top" textRotation="255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255" shrinkToFit="1"/>
    </xf>
    <xf numFmtId="0" fontId="9" fillId="0" borderId="1" xfId="1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textRotation="255" shrinkToFit="1"/>
    </xf>
  </cellXfs>
  <cellStyles count="2">
    <cellStyle name="標準" xfId="0" builtinId="0"/>
    <cellStyle name="標準 2" xfId="1" xr:uid="{65E17C98-2000-4CEB-9C13-8CF4E56B3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="80" zoomScaleNormal="80" workbookViewId="0"/>
  </sheetViews>
  <sheetFormatPr defaultColWidth="8.875" defaultRowHeight="13.5" x14ac:dyDescent="0.15"/>
  <cols>
    <col min="1" max="2" width="4.625" style="12" customWidth="1"/>
    <col min="3" max="3" width="21.125" style="12" customWidth="1"/>
    <col min="4" max="4" width="10.125" style="12" customWidth="1"/>
    <col min="5" max="7" width="17.125" style="12" customWidth="1"/>
    <col min="8" max="8" width="23.625" style="12" customWidth="1"/>
    <col min="9" max="9" width="17.125" style="12" customWidth="1"/>
    <col min="10" max="10" width="7.625" style="12" customWidth="1"/>
    <col min="11" max="12" width="17.125" style="12" customWidth="1"/>
    <col min="13" max="13" width="10.625" style="12" customWidth="1"/>
    <col min="14" max="14" width="11.625" style="12" customWidth="1"/>
    <col min="15" max="15" width="9.625" style="12" customWidth="1"/>
    <col min="16" max="16" width="42.625" style="12" customWidth="1"/>
    <col min="17" max="17" width="17.125" style="12" customWidth="1"/>
    <col min="18" max="16384" width="8.875" style="16"/>
  </cols>
  <sheetData>
    <row r="1" spans="2:17" x14ac:dyDescent="0.15">
      <c r="Q1" s="9" t="s">
        <v>0</v>
      </c>
    </row>
    <row r="2" spans="2:17" ht="18.75" customHeight="1" x14ac:dyDescent="0.15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7" x14ac:dyDescent="0.15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5" spans="2:17" x14ac:dyDescent="0.15">
      <c r="B5" s="11" t="s">
        <v>3</v>
      </c>
      <c r="Q5" s="9" t="s">
        <v>4</v>
      </c>
    </row>
    <row r="6" spans="2:17" x14ac:dyDescent="0.15">
      <c r="B6" s="53" t="s">
        <v>5</v>
      </c>
      <c r="C6" s="54" t="s">
        <v>6</v>
      </c>
      <c r="D6" s="54" t="s">
        <v>7</v>
      </c>
      <c r="E6" s="55" t="s">
        <v>8</v>
      </c>
      <c r="F6" s="55" t="s">
        <v>9</v>
      </c>
      <c r="G6" s="55" t="s">
        <v>10</v>
      </c>
      <c r="H6" s="27" t="s">
        <v>11</v>
      </c>
      <c r="I6" s="55" t="s">
        <v>14</v>
      </c>
      <c r="J6" s="55" t="s">
        <v>15</v>
      </c>
      <c r="K6" s="54" t="s">
        <v>16</v>
      </c>
      <c r="L6" s="54"/>
      <c r="M6" s="55" t="s">
        <v>19</v>
      </c>
      <c r="N6" s="54" t="s">
        <v>20</v>
      </c>
      <c r="O6" s="54" t="s">
        <v>21</v>
      </c>
      <c r="P6" s="54"/>
      <c r="Q6" s="54"/>
    </row>
    <row r="7" spans="2:17" x14ac:dyDescent="0.15">
      <c r="B7" s="53"/>
      <c r="C7" s="54"/>
      <c r="D7" s="54"/>
      <c r="E7" s="55"/>
      <c r="F7" s="55"/>
      <c r="G7" s="55"/>
      <c r="H7" s="3" t="s">
        <v>12</v>
      </c>
      <c r="I7" s="55"/>
      <c r="J7" s="55"/>
      <c r="K7" s="54" t="s">
        <v>17</v>
      </c>
      <c r="L7" s="54" t="s">
        <v>18</v>
      </c>
      <c r="M7" s="55"/>
      <c r="N7" s="54"/>
      <c r="O7" s="54" t="s">
        <v>22</v>
      </c>
      <c r="P7" s="54" t="s">
        <v>23</v>
      </c>
      <c r="Q7" s="54" t="s">
        <v>24</v>
      </c>
    </row>
    <row r="8" spans="2:17" x14ac:dyDescent="0.15">
      <c r="B8" s="53"/>
      <c r="C8" s="54"/>
      <c r="D8" s="54"/>
      <c r="E8" s="55"/>
      <c r="F8" s="55"/>
      <c r="G8" s="55"/>
      <c r="H8" s="26" t="s">
        <v>13</v>
      </c>
      <c r="I8" s="55"/>
      <c r="J8" s="55"/>
      <c r="K8" s="54"/>
      <c r="L8" s="54"/>
      <c r="M8" s="55"/>
      <c r="N8" s="54"/>
      <c r="O8" s="54"/>
      <c r="P8" s="54"/>
      <c r="Q8" s="54"/>
    </row>
    <row r="9" spans="2:17" x14ac:dyDescent="0.15">
      <c r="B9" s="40" t="s">
        <v>25</v>
      </c>
      <c r="C9" s="46" t="s">
        <v>26</v>
      </c>
      <c r="D9" s="50" t="s">
        <v>27</v>
      </c>
      <c r="E9" s="37">
        <v>100000000</v>
      </c>
      <c r="F9" s="37">
        <v>0</v>
      </c>
      <c r="G9" s="37">
        <v>5004000</v>
      </c>
      <c r="H9" s="6">
        <v>94996000</v>
      </c>
      <c r="I9" s="37">
        <v>0</v>
      </c>
      <c r="J9" s="43">
        <v>0.33</v>
      </c>
      <c r="K9" s="37">
        <v>323335</v>
      </c>
      <c r="L9" s="37">
        <v>0</v>
      </c>
      <c r="M9" s="41" t="s">
        <v>29</v>
      </c>
      <c r="N9" s="39" t="s">
        <v>30</v>
      </c>
      <c r="O9" s="44"/>
      <c r="P9" s="46"/>
      <c r="Q9" s="48"/>
    </row>
    <row r="10" spans="2:17" x14ac:dyDescent="0.15">
      <c r="B10" s="40"/>
      <c r="C10" s="47"/>
      <c r="D10" s="50"/>
      <c r="E10" s="37"/>
      <c r="F10" s="37"/>
      <c r="G10" s="37"/>
      <c r="H10" s="8" t="s">
        <v>28</v>
      </c>
      <c r="I10" s="37"/>
      <c r="J10" s="43"/>
      <c r="K10" s="37"/>
      <c r="L10" s="37"/>
      <c r="M10" s="41"/>
      <c r="N10" s="39"/>
      <c r="O10" s="45"/>
      <c r="P10" s="47"/>
      <c r="Q10" s="49"/>
    </row>
    <row r="11" spans="2:17" x14ac:dyDescent="0.15">
      <c r="B11" s="40"/>
      <c r="C11" s="47"/>
      <c r="D11" s="50" t="s">
        <v>31</v>
      </c>
      <c r="E11" s="37">
        <v>0</v>
      </c>
      <c r="F11" s="37">
        <v>35000000</v>
      </c>
      <c r="G11" s="37">
        <v>0</v>
      </c>
      <c r="H11" s="6">
        <v>35000000</v>
      </c>
      <c r="I11" s="37">
        <v>0</v>
      </c>
      <c r="J11" s="43">
        <v>0.6</v>
      </c>
      <c r="K11" s="37">
        <v>0</v>
      </c>
      <c r="L11" s="37">
        <v>0</v>
      </c>
      <c r="M11" s="41" t="s">
        <v>33</v>
      </c>
      <c r="N11" s="39" t="s">
        <v>30</v>
      </c>
      <c r="O11" s="45"/>
      <c r="P11" s="47"/>
      <c r="Q11" s="49"/>
    </row>
    <row r="12" spans="2:17" x14ac:dyDescent="0.15">
      <c r="B12" s="40"/>
      <c r="C12" s="47"/>
      <c r="D12" s="50"/>
      <c r="E12" s="37"/>
      <c r="F12" s="37"/>
      <c r="G12" s="37"/>
      <c r="H12" s="8" t="s">
        <v>32</v>
      </c>
      <c r="I12" s="37"/>
      <c r="J12" s="43"/>
      <c r="K12" s="37"/>
      <c r="L12" s="37"/>
      <c r="M12" s="41"/>
      <c r="N12" s="39"/>
      <c r="O12" s="45"/>
      <c r="P12" s="47"/>
      <c r="Q12" s="49"/>
    </row>
    <row r="13" spans="2:17" x14ac:dyDescent="0.15">
      <c r="B13" s="40"/>
      <c r="C13" s="47"/>
      <c r="D13" s="50" t="s">
        <v>34</v>
      </c>
      <c r="E13" s="37">
        <v>48060000</v>
      </c>
      <c r="F13" s="37">
        <v>0</v>
      </c>
      <c r="G13" s="37">
        <v>3312000</v>
      </c>
      <c r="H13" s="6">
        <v>44748000</v>
      </c>
      <c r="I13" s="37">
        <v>0</v>
      </c>
      <c r="J13" s="43">
        <v>0.9</v>
      </c>
      <c r="K13" s="37">
        <v>420068</v>
      </c>
      <c r="L13" s="37">
        <v>0</v>
      </c>
      <c r="M13" s="41" t="s">
        <v>36</v>
      </c>
      <c r="N13" s="39" t="s">
        <v>37</v>
      </c>
      <c r="O13" s="45"/>
      <c r="P13" s="47"/>
      <c r="Q13" s="49"/>
    </row>
    <row r="14" spans="2:17" x14ac:dyDescent="0.15">
      <c r="B14" s="40"/>
      <c r="C14" s="47"/>
      <c r="D14" s="50"/>
      <c r="E14" s="37"/>
      <c r="F14" s="37"/>
      <c r="G14" s="37"/>
      <c r="H14" s="8" t="s">
        <v>35</v>
      </c>
      <c r="I14" s="37"/>
      <c r="J14" s="43"/>
      <c r="K14" s="37"/>
      <c r="L14" s="37"/>
      <c r="M14" s="41"/>
      <c r="N14" s="39"/>
      <c r="O14" s="45"/>
      <c r="P14" s="47"/>
      <c r="Q14" s="49"/>
    </row>
    <row r="15" spans="2:17" x14ac:dyDescent="0.15">
      <c r="B15" s="40"/>
      <c r="C15" s="47"/>
      <c r="D15" s="50" t="s">
        <v>38</v>
      </c>
      <c r="E15" s="37">
        <v>35000000</v>
      </c>
      <c r="F15" s="37">
        <v>0</v>
      </c>
      <c r="G15" s="37">
        <v>1464000</v>
      </c>
      <c r="H15" s="6">
        <v>33536000</v>
      </c>
      <c r="I15" s="37">
        <v>0</v>
      </c>
      <c r="J15" s="43">
        <v>0.6</v>
      </c>
      <c r="K15" s="37">
        <v>222561</v>
      </c>
      <c r="L15" s="37">
        <v>0</v>
      </c>
      <c r="M15" s="41" t="s">
        <v>40</v>
      </c>
      <c r="N15" s="39" t="s">
        <v>37</v>
      </c>
      <c r="O15" s="45"/>
      <c r="P15" s="47"/>
      <c r="Q15" s="49"/>
    </row>
    <row r="16" spans="2:17" x14ac:dyDescent="0.15">
      <c r="B16" s="40"/>
      <c r="C16" s="47"/>
      <c r="D16" s="50"/>
      <c r="E16" s="37"/>
      <c r="F16" s="37"/>
      <c r="G16" s="37"/>
      <c r="H16" s="8" t="s">
        <v>39</v>
      </c>
      <c r="I16" s="37"/>
      <c r="J16" s="43"/>
      <c r="K16" s="37"/>
      <c r="L16" s="37"/>
      <c r="M16" s="41"/>
      <c r="N16" s="39"/>
      <c r="O16" s="45"/>
      <c r="P16" s="47"/>
      <c r="Q16" s="49"/>
    </row>
    <row r="17" spans="2:17" x14ac:dyDescent="0.15">
      <c r="B17" s="40"/>
      <c r="C17" s="38" t="s">
        <v>41</v>
      </c>
      <c r="D17" s="38"/>
      <c r="E17" s="37">
        <v>183060000</v>
      </c>
      <c r="F17" s="37">
        <v>35000000</v>
      </c>
      <c r="G17" s="37">
        <v>9780000</v>
      </c>
      <c r="H17" s="6">
        <v>208280000</v>
      </c>
      <c r="I17" s="37">
        <v>0</v>
      </c>
      <c r="J17" s="39"/>
      <c r="K17" s="37">
        <v>965964</v>
      </c>
      <c r="L17" s="37">
        <v>0</v>
      </c>
      <c r="M17" s="41"/>
      <c r="N17" s="39"/>
      <c r="O17" s="39"/>
      <c r="P17" s="35"/>
      <c r="Q17" s="37">
        <v>0</v>
      </c>
    </row>
    <row r="18" spans="2:17" x14ac:dyDescent="0.15">
      <c r="B18" s="40"/>
      <c r="C18" s="38"/>
      <c r="D18" s="38"/>
      <c r="E18" s="37"/>
      <c r="F18" s="37"/>
      <c r="G18" s="37"/>
      <c r="H18" s="8" t="s">
        <v>42</v>
      </c>
      <c r="I18" s="37"/>
      <c r="J18" s="39"/>
      <c r="K18" s="37"/>
      <c r="L18" s="37"/>
      <c r="M18" s="41"/>
      <c r="N18" s="39"/>
      <c r="O18" s="39"/>
      <c r="P18" s="35"/>
      <c r="Q18" s="37"/>
    </row>
    <row r="19" spans="2:17" x14ac:dyDescent="0.15">
      <c r="B19" s="40"/>
      <c r="C19" s="46" t="s">
        <v>43</v>
      </c>
      <c r="D19" s="50" t="s">
        <v>44</v>
      </c>
      <c r="E19" s="37">
        <v>275850000</v>
      </c>
      <c r="F19" s="37">
        <v>0</v>
      </c>
      <c r="G19" s="37">
        <v>15000000</v>
      </c>
      <c r="H19" s="6">
        <v>260850000</v>
      </c>
      <c r="I19" s="37">
        <v>0</v>
      </c>
      <c r="J19" s="43">
        <v>0.8</v>
      </c>
      <c r="K19" s="37">
        <v>2087586</v>
      </c>
      <c r="L19" s="37">
        <v>0</v>
      </c>
      <c r="M19" s="41" t="s">
        <v>46</v>
      </c>
      <c r="N19" s="39" t="s">
        <v>30</v>
      </c>
      <c r="O19" s="44" t="s">
        <v>47</v>
      </c>
      <c r="P19" s="46" t="s">
        <v>48</v>
      </c>
      <c r="Q19" s="48">
        <v>313008486</v>
      </c>
    </row>
    <row r="20" spans="2:17" x14ac:dyDescent="0.15">
      <c r="B20" s="40"/>
      <c r="C20" s="47"/>
      <c r="D20" s="50"/>
      <c r="E20" s="37"/>
      <c r="F20" s="37"/>
      <c r="G20" s="37"/>
      <c r="H20" s="8" t="s">
        <v>45</v>
      </c>
      <c r="I20" s="37"/>
      <c r="J20" s="43"/>
      <c r="K20" s="37"/>
      <c r="L20" s="37"/>
      <c r="M20" s="41"/>
      <c r="N20" s="39"/>
      <c r="O20" s="45"/>
      <c r="P20" s="47"/>
      <c r="Q20" s="49"/>
    </row>
    <row r="21" spans="2:17" x14ac:dyDescent="0.15">
      <c r="B21" s="40"/>
      <c r="C21" s="47"/>
      <c r="D21" s="50"/>
      <c r="E21" s="37">
        <v>20250000</v>
      </c>
      <c r="F21" s="37"/>
      <c r="G21" s="37">
        <v>6000000</v>
      </c>
      <c r="H21" s="6">
        <v>14250000</v>
      </c>
      <c r="I21" s="37"/>
      <c r="J21" s="43">
        <v>1.5449999999999999</v>
      </c>
      <c r="K21" s="37">
        <v>255089</v>
      </c>
      <c r="L21" s="37"/>
      <c r="M21" s="41" t="s">
        <v>50</v>
      </c>
      <c r="N21" s="39" t="s">
        <v>30</v>
      </c>
      <c r="O21" s="45" t="s">
        <v>47</v>
      </c>
      <c r="P21" s="47" t="s">
        <v>48</v>
      </c>
      <c r="Q21" s="49"/>
    </row>
    <row r="22" spans="2:17" x14ac:dyDescent="0.15">
      <c r="B22" s="40"/>
      <c r="C22" s="47"/>
      <c r="D22" s="50"/>
      <c r="E22" s="37"/>
      <c r="F22" s="37"/>
      <c r="G22" s="37"/>
      <c r="H22" s="8" t="s">
        <v>49</v>
      </c>
      <c r="I22" s="37"/>
      <c r="J22" s="43"/>
      <c r="K22" s="37"/>
      <c r="L22" s="37"/>
      <c r="M22" s="41"/>
      <c r="N22" s="39"/>
      <c r="O22" s="45"/>
      <c r="P22" s="47"/>
      <c r="Q22" s="49"/>
    </row>
    <row r="23" spans="2:17" x14ac:dyDescent="0.15">
      <c r="B23" s="40"/>
      <c r="C23" s="38" t="s">
        <v>41</v>
      </c>
      <c r="D23" s="38"/>
      <c r="E23" s="37">
        <v>296100000</v>
      </c>
      <c r="F23" s="37">
        <v>0</v>
      </c>
      <c r="G23" s="37">
        <v>21000000</v>
      </c>
      <c r="H23" s="6">
        <v>275100000</v>
      </c>
      <c r="I23" s="37">
        <v>0</v>
      </c>
      <c r="J23" s="39"/>
      <c r="K23" s="37">
        <v>2342675</v>
      </c>
      <c r="L23" s="37">
        <v>0</v>
      </c>
      <c r="M23" s="41"/>
      <c r="N23" s="39"/>
      <c r="O23" s="39"/>
      <c r="P23" s="35"/>
      <c r="Q23" s="37">
        <v>313008486</v>
      </c>
    </row>
    <row r="24" spans="2:17" x14ac:dyDescent="0.15">
      <c r="B24" s="40"/>
      <c r="C24" s="38"/>
      <c r="D24" s="38"/>
      <c r="E24" s="37"/>
      <c r="F24" s="37"/>
      <c r="G24" s="37"/>
      <c r="H24" s="8" t="s">
        <v>51</v>
      </c>
      <c r="I24" s="37"/>
      <c r="J24" s="39"/>
      <c r="K24" s="37"/>
      <c r="L24" s="37"/>
      <c r="M24" s="41"/>
      <c r="N24" s="39"/>
      <c r="O24" s="39"/>
      <c r="P24" s="35"/>
      <c r="Q24" s="37"/>
    </row>
    <row r="25" spans="2:17" x14ac:dyDescent="0.15">
      <c r="B25" s="40"/>
      <c r="C25" s="46" t="s">
        <v>52</v>
      </c>
      <c r="D25" s="50" t="s">
        <v>53</v>
      </c>
      <c r="E25" s="37">
        <v>0</v>
      </c>
      <c r="F25" s="37">
        <v>0</v>
      </c>
      <c r="G25" s="37">
        <v>0</v>
      </c>
      <c r="H25" s="6">
        <v>0</v>
      </c>
      <c r="I25" s="37">
        <v>1525000</v>
      </c>
      <c r="J25" s="43">
        <v>0</v>
      </c>
      <c r="K25" s="37">
        <v>0</v>
      </c>
      <c r="L25" s="37">
        <v>0</v>
      </c>
      <c r="M25" s="41"/>
      <c r="N25" s="39"/>
      <c r="O25" s="44"/>
      <c r="P25" s="46"/>
      <c r="Q25" s="48"/>
    </row>
    <row r="26" spans="2:17" x14ac:dyDescent="0.15">
      <c r="B26" s="40"/>
      <c r="C26" s="47"/>
      <c r="D26" s="50"/>
      <c r="E26" s="37"/>
      <c r="F26" s="37"/>
      <c r="G26" s="37"/>
      <c r="I26" s="37"/>
      <c r="J26" s="43"/>
      <c r="K26" s="37"/>
      <c r="L26" s="37"/>
      <c r="M26" s="41"/>
      <c r="N26" s="39"/>
      <c r="O26" s="45"/>
      <c r="P26" s="47"/>
      <c r="Q26" s="49"/>
    </row>
    <row r="27" spans="2:17" x14ac:dyDescent="0.15">
      <c r="B27" s="40"/>
      <c r="C27" s="38" t="s">
        <v>41</v>
      </c>
      <c r="D27" s="38"/>
      <c r="E27" s="37">
        <v>0</v>
      </c>
      <c r="F27" s="37">
        <v>0</v>
      </c>
      <c r="G27" s="37">
        <v>0</v>
      </c>
      <c r="H27" s="6">
        <v>0</v>
      </c>
      <c r="I27" s="37">
        <v>1525000</v>
      </c>
      <c r="J27" s="39"/>
      <c r="K27" s="37">
        <v>0</v>
      </c>
      <c r="L27" s="37">
        <v>0</v>
      </c>
      <c r="M27" s="41"/>
      <c r="N27" s="39"/>
      <c r="O27" s="39"/>
      <c r="P27" s="35"/>
      <c r="Q27" s="37">
        <v>0</v>
      </c>
    </row>
    <row r="28" spans="2:17" x14ac:dyDescent="0.15">
      <c r="B28" s="40"/>
      <c r="C28" s="38"/>
      <c r="D28" s="38"/>
      <c r="E28" s="37"/>
      <c r="F28" s="37"/>
      <c r="G28" s="37"/>
      <c r="H28" s="15"/>
      <c r="I28" s="37"/>
      <c r="J28" s="39"/>
      <c r="K28" s="37"/>
      <c r="L28" s="37"/>
      <c r="M28" s="41"/>
      <c r="N28" s="39"/>
      <c r="O28" s="39"/>
      <c r="P28" s="35"/>
      <c r="Q28" s="37"/>
    </row>
    <row r="29" spans="2:17" x14ac:dyDescent="0.15">
      <c r="B29" s="40"/>
      <c r="C29" s="46" t="s">
        <v>54</v>
      </c>
      <c r="D29" s="50" t="s">
        <v>55</v>
      </c>
      <c r="E29" s="37">
        <v>17450000</v>
      </c>
      <c r="F29" s="37">
        <v>0</v>
      </c>
      <c r="G29" s="37">
        <v>3490000</v>
      </c>
      <c r="H29" s="6">
        <v>13960000</v>
      </c>
      <c r="I29" s="37">
        <v>1050000</v>
      </c>
      <c r="J29" s="43">
        <v>0.7</v>
      </c>
      <c r="K29" s="37">
        <v>109935</v>
      </c>
      <c r="L29" s="37">
        <v>33075</v>
      </c>
      <c r="M29" s="41" t="s">
        <v>57</v>
      </c>
      <c r="N29" s="39" t="s">
        <v>30</v>
      </c>
      <c r="O29" s="44" t="s">
        <v>47</v>
      </c>
      <c r="P29" s="46" t="s">
        <v>58</v>
      </c>
      <c r="Q29" s="48">
        <v>123492113</v>
      </c>
    </row>
    <row r="30" spans="2:17" x14ac:dyDescent="0.15">
      <c r="B30" s="40"/>
      <c r="C30" s="47"/>
      <c r="D30" s="50"/>
      <c r="E30" s="37"/>
      <c r="F30" s="37"/>
      <c r="G30" s="37"/>
      <c r="H30" s="8" t="s">
        <v>56</v>
      </c>
      <c r="I30" s="37"/>
      <c r="J30" s="43"/>
      <c r="K30" s="37"/>
      <c r="L30" s="37"/>
      <c r="M30" s="41"/>
      <c r="N30" s="39"/>
      <c r="O30" s="45"/>
      <c r="P30" s="47"/>
      <c r="Q30" s="49"/>
    </row>
    <row r="31" spans="2:17" x14ac:dyDescent="0.15">
      <c r="B31" s="40"/>
      <c r="C31" s="38" t="s">
        <v>41</v>
      </c>
      <c r="D31" s="38"/>
      <c r="E31" s="37">
        <v>17450000</v>
      </c>
      <c r="F31" s="37">
        <v>0</v>
      </c>
      <c r="G31" s="37">
        <v>3490000</v>
      </c>
      <c r="H31" s="6">
        <v>13960000</v>
      </c>
      <c r="I31" s="37">
        <v>1050000</v>
      </c>
      <c r="J31" s="39"/>
      <c r="K31" s="37">
        <v>109935</v>
      </c>
      <c r="L31" s="37">
        <v>33075</v>
      </c>
      <c r="M31" s="41"/>
      <c r="N31" s="39"/>
      <c r="O31" s="39"/>
      <c r="P31" s="35"/>
      <c r="Q31" s="37">
        <v>123492113</v>
      </c>
    </row>
    <row r="32" spans="2:17" x14ac:dyDescent="0.15">
      <c r="B32" s="40"/>
      <c r="C32" s="38"/>
      <c r="D32" s="38"/>
      <c r="E32" s="37"/>
      <c r="F32" s="37"/>
      <c r="G32" s="37"/>
      <c r="H32" s="8" t="s">
        <v>56</v>
      </c>
      <c r="I32" s="37"/>
      <c r="J32" s="39"/>
      <c r="K32" s="37"/>
      <c r="L32" s="37"/>
      <c r="M32" s="41"/>
      <c r="N32" s="39"/>
      <c r="O32" s="39"/>
      <c r="P32" s="35"/>
      <c r="Q32" s="37"/>
    </row>
    <row r="33" spans="2:17" x14ac:dyDescent="0.15">
      <c r="B33" s="40"/>
      <c r="C33" s="38" t="s">
        <v>59</v>
      </c>
      <c r="D33" s="38"/>
      <c r="E33" s="37">
        <v>496610000</v>
      </c>
      <c r="F33" s="37">
        <v>35000000</v>
      </c>
      <c r="G33" s="37">
        <v>34270000</v>
      </c>
      <c r="H33" s="6">
        <v>497340000</v>
      </c>
      <c r="I33" s="37">
        <v>2575000</v>
      </c>
      <c r="J33" s="39"/>
      <c r="K33" s="37">
        <v>3418574</v>
      </c>
      <c r="L33" s="37">
        <v>33075</v>
      </c>
      <c r="M33" s="41"/>
      <c r="N33" s="39"/>
      <c r="O33" s="39"/>
      <c r="P33" s="35"/>
      <c r="Q33" s="36" t="s">
        <v>61</v>
      </c>
    </row>
    <row r="34" spans="2:17" x14ac:dyDescent="0.15">
      <c r="B34" s="40"/>
      <c r="C34" s="38"/>
      <c r="D34" s="38"/>
      <c r="E34" s="37"/>
      <c r="F34" s="37"/>
      <c r="G34" s="37"/>
      <c r="H34" s="8" t="s">
        <v>60</v>
      </c>
      <c r="I34" s="37"/>
      <c r="J34" s="39"/>
      <c r="K34" s="37"/>
      <c r="L34" s="37"/>
      <c r="M34" s="41"/>
      <c r="N34" s="39"/>
      <c r="O34" s="39"/>
      <c r="P34" s="35"/>
      <c r="Q34" s="37"/>
    </row>
    <row r="35" spans="2:17" x14ac:dyDescent="0.15">
      <c r="B35" s="40" t="s">
        <v>62</v>
      </c>
      <c r="C35" s="39"/>
      <c r="D35" s="42"/>
      <c r="E35" s="37"/>
      <c r="F35" s="37"/>
      <c r="G35" s="37"/>
      <c r="H35" s="6"/>
      <c r="I35" s="37"/>
      <c r="J35" s="43"/>
      <c r="K35" s="37"/>
      <c r="L35" s="37"/>
      <c r="M35" s="41"/>
      <c r="N35" s="39"/>
      <c r="O35" s="39"/>
      <c r="P35" s="35"/>
      <c r="Q35" s="37"/>
    </row>
    <row r="36" spans="2:17" x14ac:dyDescent="0.15">
      <c r="B36" s="40"/>
      <c r="C36" s="39"/>
      <c r="D36" s="42"/>
      <c r="E36" s="37"/>
      <c r="F36" s="37"/>
      <c r="G36" s="37"/>
      <c r="H36" s="8" t="s">
        <v>63</v>
      </c>
      <c r="I36" s="37"/>
      <c r="J36" s="43"/>
      <c r="K36" s="37"/>
      <c r="L36" s="37"/>
      <c r="M36" s="41"/>
      <c r="N36" s="39"/>
      <c r="O36" s="39"/>
      <c r="P36" s="35"/>
      <c r="Q36" s="37"/>
    </row>
    <row r="37" spans="2:17" x14ac:dyDescent="0.15">
      <c r="B37" s="40"/>
      <c r="C37" s="39"/>
      <c r="D37" s="42"/>
      <c r="E37" s="37"/>
      <c r="F37" s="37"/>
      <c r="G37" s="37"/>
      <c r="H37" s="6"/>
      <c r="I37" s="37"/>
      <c r="J37" s="43"/>
      <c r="K37" s="37"/>
      <c r="L37" s="37"/>
      <c r="M37" s="41"/>
      <c r="N37" s="39"/>
      <c r="O37" s="39"/>
      <c r="P37" s="35"/>
      <c r="Q37" s="37"/>
    </row>
    <row r="38" spans="2:17" x14ac:dyDescent="0.15">
      <c r="B38" s="40"/>
      <c r="C38" s="39"/>
      <c r="D38" s="42"/>
      <c r="E38" s="37"/>
      <c r="F38" s="37"/>
      <c r="G38" s="37"/>
      <c r="H38" s="8" t="s">
        <v>63</v>
      </c>
      <c r="I38" s="37"/>
      <c r="J38" s="43"/>
      <c r="K38" s="37"/>
      <c r="L38" s="37"/>
      <c r="M38" s="41"/>
      <c r="N38" s="39"/>
      <c r="O38" s="39"/>
      <c r="P38" s="35"/>
      <c r="Q38" s="37"/>
    </row>
    <row r="39" spans="2:17" x14ac:dyDescent="0.15">
      <c r="B39" s="40"/>
      <c r="C39" s="39"/>
      <c r="D39" s="42"/>
      <c r="E39" s="37"/>
      <c r="F39" s="37"/>
      <c r="G39" s="37"/>
      <c r="H39" s="6"/>
      <c r="I39" s="37"/>
      <c r="J39" s="43"/>
      <c r="K39" s="37"/>
      <c r="L39" s="37"/>
      <c r="M39" s="41"/>
      <c r="N39" s="39"/>
      <c r="O39" s="39"/>
      <c r="P39" s="35"/>
      <c r="Q39" s="37"/>
    </row>
    <row r="40" spans="2:17" x14ac:dyDescent="0.15">
      <c r="B40" s="40"/>
      <c r="C40" s="39"/>
      <c r="D40" s="42"/>
      <c r="E40" s="37"/>
      <c r="F40" s="37"/>
      <c r="G40" s="37"/>
      <c r="H40" s="8" t="s">
        <v>63</v>
      </c>
      <c r="I40" s="37"/>
      <c r="J40" s="43"/>
      <c r="K40" s="37"/>
      <c r="L40" s="37"/>
      <c r="M40" s="41"/>
      <c r="N40" s="39"/>
      <c r="O40" s="39"/>
      <c r="P40" s="35"/>
      <c r="Q40" s="37"/>
    </row>
    <row r="41" spans="2:17" x14ac:dyDescent="0.15">
      <c r="B41" s="40"/>
      <c r="C41" s="39"/>
      <c r="D41" s="42"/>
      <c r="E41" s="37"/>
      <c r="F41" s="37"/>
      <c r="G41" s="37"/>
      <c r="H41" s="6"/>
      <c r="I41" s="37"/>
      <c r="J41" s="43"/>
      <c r="K41" s="37"/>
      <c r="L41" s="37"/>
      <c r="M41" s="41"/>
      <c r="N41" s="39"/>
      <c r="O41" s="39"/>
      <c r="P41" s="35"/>
      <c r="Q41" s="37"/>
    </row>
    <row r="42" spans="2:17" x14ac:dyDescent="0.15">
      <c r="B42" s="40"/>
      <c r="C42" s="39"/>
      <c r="D42" s="42"/>
      <c r="E42" s="37"/>
      <c r="F42" s="37"/>
      <c r="G42" s="37"/>
      <c r="H42" s="8" t="s">
        <v>63</v>
      </c>
      <c r="I42" s="37"/>
      <c r="J42" s="43"/>
      <c r="K42" s="37"/>
      <c r="L42" s="37"/>
      <c r="M42" s="41"/>
      <c r="N42" s="39"/>
      <c r="O42" s="39"/>
      <c r="P42" s="35"/>
      <c r="Q42" s="37"/>
    </row>
    <row r="43" spans="2:17" x14ac:dyDescent="0.15">
      <c r="B43" s="40"/>
      <c r="C43" s="38" t="s">
        <v>59</v>
      </c>
      <c r="D43" s="38"/>
      <c r="E43" s="37">
        <v>0</v>
      </c>
      <c r="F43" s="37">
        <v>0</v>
      </c>
      <c r="G43" s="37">
        <v>0</v>
      </c>
      <c r="H43" s="6">
        <v>0</v>
      </c>
      <c r="I43" s="37">
        <v>0</v>
      </c>
      <c r="J43" s="39"/>
      <c r="K43" s="37">
        <v>0</v>
      </c>
      <c r="L43" s="37">
        <v>0</v>
      </c>
      <c r="M43" s="41"/>
      <c r="N43" s="39"/>
      <c r="O43" s="39"/>
      <c r="P43" s="35"/>
      <c r="Q43" s="36" t="s">
        <v>61</v>
      </c>
    </row>
    <row r="44" spans="2:17" x14ac:dyDescent="0.15">
      <c r="B44" s="40"/>
      <c r="C44" s="38"/>
      <c r="D44" s="38"/>
      <c r="E44" s="37"/>
      <c r="F44" s="37"/>
      <c r="G44" s="37"/>
      <c r="H44" s="15"/>
      <c r="I44" s="37"/>
      <c r="J44" s="39"/>
      <c r="K44" s="37"/>
      <c r="L44" s="37"/>
      <c r="M44" s="41"/>
      <c r="N44" s="39"/>
      <c r="O44" s="39"/>
      <c r="P44" s="35"/>
      <c r="Q44" s="37"/>
    </row>
    <row r="45" spans="2:17" x14ac:dyDescent="0.15">
      <c r="B45" s="40" t="s">
        <v>64</v>
      </c>
      <c r="C45" s="39"/>
      <c r="D45" s="42"/>
      <c r="E45" s="37"/>
      <c r="F45" s="37"/>
      <c r="G45" s="37"/>
      <c r="H45" s="6"/>
      <c r="I45" s="37"/>
      <c r="J45" s="43"/>
      <c r="K45" s="37"/>
      <c r="L45" s="37"/>
      <c r="M45" s="41"/>
      <c r="N45" s="39"/>
      <c r="O45" s="39"/>
      <c r="P45" s="35"/>
      <c r="Q45" s="37"/>
    </row>
    <row r="46" spans="2:17" x14ac:dyDescent="0.15">
      <c r="B46" s="40"/>
      <c r="C46" s="39"/>
      <c r="D46" s="42"/>
      <c r="E46" s="37"/>
      <c r="F46" s="37"/>
      <c r="G46" s="37"/>
      <c r="H46" s="8" t="s">
        <v>63</v>
      </c>
      <c r="I46" s="37"/>
      <c r="J46" s="43"/>
      <c r="K46" s="37"/>
      <c r="L46" s="37"/>
      <c r="M46" s="41"/>
      <c r="N46" s="39"/>
      <c r="O46" s="39"/>
      <c r="P46" s="35"/>
      <c r="Q46" s="37"/>
    </row>
    <row r="47" spans="2:17" x14ac:dyDescent="0.15">
      <c r="B47" s="40"/>
      <c r="C47" s="39"/>
      <c r="D47" s="42"/>
      <c r="E47" s="37"/>
      <c r="F47" s="37"/>
      <c r="G47" s="37"/>
      <c r="H47" s="6"/>
      <c r="I47" s="37"/>
      <c r="J47" s="43"/>
      <c r="K47" s="37"/>
      <c r="L47" s="37"/>
      <c r="M47" s="41"/>
      <c r="N47" s="39"/>
      <c r="O47" s="39"/>
      <c r="P47" s="35"/>
      <c r="Q47" s="37"/>
    </row>
    <row r="48" spans="2:17" x14ac:dyDescent="0.15">
      <c r="B48" s="40"/>
      <c r="C48" s="39"/>
      <c r="D48" s="42"/>
      <c r="E48" s="37"/>
      <c r="F48" s="37"/>
      <c r="G48" s="37"/>
      <c r="H48" s="8" t="s">
        <v>63</v>
      </c>
      <c r="I48" s="37"/>
      <c r="J48" s="43"/>
      <c r="K48" s="37"/>
      <c r="L48" s="37"/>
      <c r="M48" s="41"/>
      <c r="N48" s="39"/>
      <c r="O48" s="39"/>
      <c r="P48" s="35"/>
      <c r="Q48" s="37"/>
    </row>
    <row r="49" spans="2:17" x14ac:dyDescent="0.15">
      <c r="B49" s="40"/>
      <c r="C49" s="39"/>
      <c r="D49" s="42"/>
      <c r="E49" s="37"/>
      <c r="F49" s="37"/>
      <c r="G49" s="37"/>
      <c r="H49" s="6"/>
      <c r="I49" s="37"/>
      <c r="J49" s="43"/>
      <c r="K49" s="37"/>
      <c r="L49" s="37"/>
      <c r="M49" s="41"/>
      <c r="N49" s="39"/>
      <c r="O49" s="39"/>
      <c r="P49" s="35"/>
      <c r="Q49" s="37"/>
    </row>
    <row r="50" spans="2:17" x14ac:dyDescent="0.15">
      <c r="B50" s="40"/>
      <c r="C50" s="39"/>
      <c r="D50" s="42"/>
      <c r="E50" s="37"/>
      <c r="F50" s="37"/>
      <c r="G50" s="37"/>
      <c r="H50" s="8" t="s">
        <v>63</v>
      </c>
      <c r="I50" s="37"/>
      <c r="J50" s="43"/>
      <c r="K50" s="37"/>
      <c r="L50" s="37"/>
      <c r="M50" s="41"/>
      <c r="N50" s="39"/>
      <c r="O50" s="39"/>
      <c r="P50" s="35"/>
      <c r="Q50" s="37"/>
    </row>
    <row r="51" spans="2:17" x14ac:dyDescent="0.15">
      <c r="B51" s="40"/>
      <c r="C51" s="39"/>
      <c r="D51" s="42"/>
      <c r="E51" s="37"/>
      <c r="F51" s="37"/>
      <c r="G51" s="37"/>
      <c r="H51" s="6"/>
      <c r="I51" s="37"/>
      <c r="J51" s="43"/>
      <c r="K51" s="37"/>
      <c r="L51" s="37"/>
      <c r="M51" s="41"/>
      <c r="N51" s="39"/>
      <c r="O51" s="39"/>
      <c r="P51" s="35"/>
      <c r="Q51" s="37"/>
    </row>
    <row r="52" spans="2:17" x14ac:dyDescent="0.15">
      <c r="B52" s="40"/>
      <c r="C52" s="39"/>
      <c r="D52" s="42"/>
      <c r="E52" s="37"/>
      <c r="F52" s="37"/>
      <c r="G52" s="37"/>
      <c r="H52" s="8" t="s">
        <v>63</v>
      </c>
      <c r="I52" s="37"/>
      <c r="J52" s="43"/>
      <c r="K52" s="37"/>
      <c r="L52" s="37"/>
      <c r="M52" s="41"/>
      <c r="N52" s="39"/>
      <c r="O52" s="39"/>
      <c r="P52" s="35"/>
      <c r="Q52" s="37"/>
    </row>
    <row r="53" spans="2:17" x14ac:dyDescent="0.15">
      <c r="B53" s="40"/>
      <c r="C53" s="38" t="s">
        <v>59</v>
      </c>
      <c r="D53" s="38"/>
      <c r="E53" s="37">
        <v>0</v>
      </c>
      <c r="F53" s="37">
        <v>0</v>
      </c>
      <c r="G53" s="37">
        <v>0</v>
      </c>
      <c r="H53" s="6">
        <v>0</v>
      </c>
      <c r="I53" s="37">
        <v>0</v>
      </c>
      <c r="J53" s="39"/>
      <c r="K53" s="37">
        <v>0</v>
      </c>
      <c r="L53" s="37">
        <v>0</v>
      </c>
      <c r="M53" s="41"/>
      <c r="N53" s="39"/>
      <c r="O53" s="39"/>
      <c r="P53" s="35"/>
      <c r="Q53" s="36" t="s">
        <v>61</v>
      </c>
    </row>
    <row r="54" spans="2:17" x14ac:dyDescent="0.15">
      <c r="B54" s="40"/>
      <c r="C54" s="38"/>
      <c r="D54" s="38"/>
      <c r="E54" s="37"/>
      <c r="F54" s="37"/>
      <c r="G54" s="37"/>
      <c r="H54" s="15"/>
      <c r="I54" s="37"/>
      <c r="J54" s="39"/>
      <c r="K54" s="37"/>
      <c r="L54" s="37"/>
      <c r="M54" s="41"/>
      <c r="N54" s="39"/>
      <c r="O54" s="39"/>
      <c r="P54" s="35"/>
      <c r="Q54" s="37"/>
    </row>
    <row r="55" spans="2:17" x14ac:dyDescent="0.15">
      <c r="B55" s="38" t="s">
        <v>65</v>
      </c>
      <c r="C55" s="38"/>
      <c r="D55" s="38"/>
      <c r="E55" s="37">
        <v>496610000</v>
      </c>
      <c r="F55" s="37">
        <v>35000000</v>
      </c>
      <c r="G55" s="37">
        <v>34270000</v>
      </c>
      <c r="H55" s="6">
        <v>497340000</v>
      </c>
      <c r="I55" s="37">
        <v>2575000</v>
      </c>
      <c r="J55" s="39"/>
      <c r="K55" s="37">
        <v>3418574</v>
      </c>
      <c r="L55" s="37">
        <v>33075</v>
      </c>
      <c r="M55" s="41"/>
      <c r="N55" s="39"/>
      <c r="O55" s="39"/>
      <c r="P55" s="35"/>
      <c r="Q55" s="36" t="s">
        <v>61</v>
      </c>
    </row>
    <row r="56" spans="2:17" x14ac:dyDescent="0.15">
      <c r="B56" s="38"/>
      <c r="C56" s="38"/>
      <c r="D56" s="38"/>
      <c r="E56" s="37"/>
      <c r="F56" s="37"/>
      <c r="G56" s="37"/>
      <c r="H56" s="8" t="s">
        <v>60</v>
      </c>
      <c r="I56" s="37"/>
      <c r="J56" s="39"/>
      <c r="K56" s="37"/>
      <c r="L56" s="37"/>
      <c r="M56" s="41"/>
      <c r="N56" s="39"/>
      <c r="O56" s="39"/>
      <c r="P56" s="35"/>
      <c r="Q56" s="37"/>
    </row>
    <row r="57" spans="2:17" x14ac:dyDescent="0.15">
      <c r="B57" s="12" t="s">
        <v>66</v>
      </c>
    </row>
    <row r="58" spans="2:17" x14ac:dyDescent="0.15">
      <c r="B58" s="12" t="s">
        <v>67</v>
      </c>
    </row>
  </sheetData>
  <sheetProtection algorithmName="SHA-512" hashValue="FirVoTAhmq82ae+gSitLh1fUYdQQ7I86eUHBV1Sx7B0zQAIcEwDlSHiivfdkaGmxMn6wytUqdDFd1B34Ee1B/g==" saltValue="p0fZGvwGy7tDlr9msHmSIA==" spinCount="100000" sheet="1" objects="1" scenarios="1" selectLockedCells="1" selectUnlockedCells="1"/>
  <mergeCells count="350">
    <mergeCell ref="F9:F10"/>
    <mergeCell ref="G9:G10"/>
    <mergeCell ref="I9:I10"/>
    <mergeCell ref="J9:J10"/>
    <mergeCell ref="K9:K10"/>
    <mergeCell ref="L9:L10"/>
    <mergeCell ref="M9:M10"/>
    <mergeCell ref="N9:N10"/>
    <mergeCell ref="B2:Q2"/>
    <mergeCell ref="B3:Q3"/>
    <mergeCell ref="B6:B8"/>
    <mergeCell ref="C6:C8"/>
    <mergeCell ref="D6:D8"/>
    <mergeCell ref="E6:E8"/>
    <mergeCell ref="F6:F8"/>
    <mergeCell ref="G6:G8"/>
    <mergeCell ref="I6:I8"/>
    <mergeCell ref="J6:J8"/>
    <mergeCell ref="K6:L6"/>
    <mergeCell ref="K7:K8"/>
    <mergeCell ref="L7:L8"/>
    <mergeCell ref="M6:M8"/>
    <mergeCell ref="N6:N8"/>
    <mergeCell ref="O6:Q6"/>
    <mergeCell ref="O7:O8"/>
    <mergeCell ref="P7:P8"/>
    <mergeCell ref="Q7:Q8"/>
    <mergeCell ref="K13:K14"/>
    <mergeCell ref="L13:L14"/>
    <mergeCell ref="M13:M14"/>
    <mergeCell ref="N13:N14"/>
    <mergeCell ref="O9:O10"/>
    <mergeCell ref="P9:P10"/>
    <mergeCell ref="Q9:Q10"/>
    <mergeCell ref="C9:C10"/>
    <mergeCell ref="D9:D10"/>
    <mergeCell ref="E11:E12"/>
    <mergeCell ref="F11:F12"/>
    <mergeCell ref="G11:G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C11:C12"/>
    <mergeCell ref="D11:D12"/>
    <mergeCell ref="E9:E10"/>
    <mergeCell ref="O13:O14"/>
    <mergeCell ref="P13:P14"/>
    <mergeCell ref="Q13:Q14"/>
    <mergeCell ref="C13:C14"/>
    <mergeCell ref="D13:D14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C15:C16"/>
    <mergeCell ref="D15:D16"/>
    <mergeCell ref="E13:E14"/>
    <mergeCell ref="F13:F14"/>
    <mergeCell ref="G13:G14"/>
    <mergeCell ref="I13:I14"/>
    <mergeCell ref="J13:J14"/>
    <mergeCell ref="E17:E18"/>
    <mergeCell ref="F17:F18"/>
    <mergeCell ref="G17:G18"/>
    <mergeCell ref="I17:I18"/>
    <mergeCell ref="K17:K18"/>
    <mergeCell ref="L17:L18"/>
    <mergeCell ref="M17:M18"/>
    <mergeCell ref="N17:N18"/>
    <mergeCell ref="O17:O18"/>
    <mergeCell ref="I21:I22"/>
    <mergeCell ref="J21:J22"/>
    <mergeCell ref="K21:K22"/>
    <mergeCell ref="L21:L22"/>
    <mergeCell ref="M21:M22"/>
    <mergeCell ref="N21:N22"/>
    <mergeCell ref="P17:P18"/>
    <mergeCell ref="Q17:Q18"/>
    <mergeCell ref="C17:D18"/>
    <mergeCell ref="J17:J18"/>
    <mergeCell ref="E19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C19:C20"/>
    <mergeCell ref="D19:D20"/>
    <mergeCell ref="L25:L26"/>
    <mergeCell ref="M25:M26"/>
    <mergeCell ref="N25:N26"/>
    <mergeCell ref="O21:O22"/>
    <mergeCell ref="P21:P22"/>
    <mergeCell ref="Q21:Q22"/>
    <mergeCell ref="C21:C22"/>
    <mergeCell ref="D21:D22"/>
    <mergeCell ref="E23:E24"/>
    <mergeCell ref="F23:F24"/>
    <mergeCell ref="G23:G24"/>
    <mergeCell ref="I23:I24"/>
    <mergeCell ref="K23:K24"/>
    <mergeCell ref="L23:L24"/>
    <mergeCell ref="M23:M24"/>
    <mergeCell ref="N23:N24"/>
    <mergeCell ref="O23:O24"/>
    <mergeCell ref="P23:P24"/>
    <mergeCell ref="Q23:Q24"/>
    <mergeCell ref="C23:D24"/>
    <mergeCell ref="J23:J24"/>
    <mergeCell ref="E21:E22"/>
    <mergeCell ref="F21:F22"/>
    <mergeCell ref="G21:G22"/>
    <mergeCell ref="O25:O26"/>
    <mergeCell ref="P25:P26"/>
    <mergeCell ref="Q25:Q26"/>
    <mergeCell ref="C25:C26"/>
    <mergeCell ref="D25:D26"/>
    <mergeCell ref="E27:E28"/>
    <mergeCell ref="F27:F28"/>
    <mergeCell ref="G27:G28"/>
    <mergeCell ref="I27:I28"/>
    <mergeCell ref="K27:K28"/>
    <mergeCell ref="L27:L28"/>
    <mergeCell ref="M27:M28"/>
    <mergeCell ref="N27:N28"/>
    <mergeCell ref="O27:O28"/>
    <mergeCell ref="P27:P28"/>
    <mergeCell ref="Q27:Q28"/>
    <mergeCell ref="C27:D28"/>
    <mergeCell ref="J27:J28"/>
    <mergeCell ref="E25:E26"/>
    <mergeCell ref="F25:F26"/>
    <mergeCell ref="G25:G26"/>
    <mergeCell ref="I25:I26"/>
    <mergeCell ref="J25:J26"/>
    <mergeCell ref="K25:K26"/>
    <mergeCell ref="C29:C30"/>
    <mergeCell ref="D29:D30"/>
    <mergeCell ref="E31:E32"/>
    <mergeCell ref="F31:F32"/>
    <mergeCell ref="G31:G32"/>
    <mergeCell ref="I31:I32"/>
    <mergeCell ref="K31:K32"/>
    <mergeCell ref="L31:L32"/>
    <mergeCell ref="M31:M32"/>
    <mergeCell ref="C31:D32"/>
    <mergeCell ref="J31:J32"/>
    <mergeCell ref="E29:E30"/>
    <mergeCell ref="F29:F30"/>
    <mergeCell ref="G29:G30"/>
    <mergeCell ref="I29:I30"/>
    <mergeCell ref="J29:J30"/>
    <mergeCell ref="K29:K30"/>
    <mergeCell ref="L29:L30"/>
    <mergeCell ref="M29:M30"/>
    <mergeCell ref="I33:I34"/>
    <mergeCell ref="K33:K34"/>
    <mergeCell ref="L33:L34"/>
    <mergeCell ref="M33:M34"/>
    <mergeCell ref="N33:N34"/>
    <mergeCell ref="O33:O34"/>
    <mergeCell ref="O29:O30"/>
    <mergeCell ref="P29:P30"/>
    <mergeCell ref="Q29:Q30"/>
    <mergeCell ref="N31:N32"/>
    <mergeCell ref="O31:O32"/>
    <mergeCell ref="P31:P32"/>
    <mergeCell ref="Q31:Q32"/>
    <mergeCell ref="N29:N30"/>
    <mergeCell ref="K37:K38"/>
    <mergeCell ref="L37:L38"/>
    <mergeCell ref="P33:P34"/>
    <mergeCell ref="Q33:Q34"/>
    <mergeCell ref="C33:D34"/>
    <mergeCell ref="J33:J34"/>
    <mergeCell ref="B9:B34"/>
    <mergeCell ref="C35:C36"/>
    <mergeCell ref="D35:D36"/>
    <mergeCell ref="E35:E36"/>
    <mergeCell ref="F35:F36"/>
    <mergeCell ref="G35:G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E33:E34"/>
    <mergeCell ref="F33:F34"/>
    <mergeCell ref="G33:G34"/>
    <mergeCell ref="M37:M38"/>
    <mergeCell ref="N37:N38"/>
    <mergeCell ref="O37:O38"/>
    <mergeCell ref="P37:P38"/>
    <mergeCell ref="Q37:Q38"/>
    <mergeCell ref="C39:C40"/>
    <mergeCell ref="D39:D40"/>
    <mergeCell ref="E39:E40"/>
    <mergeCell ref="F39:F40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C37:C38"/>
    <mergeCell ref="D37:D38"/>
    <mergeCell ref="E37:E38"/>
    <mergeCell ref="F37:F38"/>
    <mergeCell ref="G37:G38"/>
    <mergeCell ref="M41:M42"/>
    <mergeCell ref="N41:N42"/>
    <mergeCell ref="O41:O42"/>
    <mergeCell ref="P41:P42"/>
    <mergeCell ref="Q41:Q42"/>
    <mergeCell ref="E43:E44"/>
    <mergeCell ref="F43:F44"/>
    <mergeCell ref="G43:G44"/>
    <mergeCell ref="I43:I44"/>
    <mergeCell ref="K43:K44"/>
    <mergeCell ref="L43:L44"/>
    <mergeCell ref="M43:M44"/>
    <mergeCell ref="N43:N44"/>
    <mergeCell ref="O43:O44"/>
    <mergeCell ref="P43:P44"/>
    <mergeCell ref="Q43:Q44"/>
    <mergeCell ref="E41:E42"/>
    <mergeCell ref="F41:F42"/>
    <mergeCell ref="G41:G42"/>
    <mergeCell ref="I41:I42"/>
    <mergeCell ref="J41:J42"/>
    <mergeCell ref="K41:K42"/>
    <mergeCell ref="L41:L42"/>
    <mergeCell ref="C43:D44"/>
    <mergeCell ref="J43:J44"/>
    <mergeCell ref="B35:B44"/>
    <mergeCell ref="C45:C46"/>
    <mergeCell ref="D45:D46"/>
    <mergeCell ref="E45:E46"/>
    <mergeCell ref="F45:F46"/>
    <mergeCell ref="G45:G46"/>
    <mergeCell ref="I45:I46"/>
    <mergeCell ref="J45:J46"/>
    <mergeCell ref="C41:C42"/>
    <mergeCell ref="D41:D42"/>
    <mergeCell ref="I37:I38"/>
    <mergeCell ref="J37:J38"/>
    <mergeCell ref="M45:M46"/>
    <mergeCell ref="N45:N46"/>
    <mergeCell ref="O45:O46"/>
    <mergeCell ref="P45:P46"/>
    <mergeCell ref="Q45:Q46"/>
    <mergeCell ref="C47:C48"/>
    <mergeCell ref="D47:D48"/>
    <mergeCell ref="E47:E48"/>
    <mergeCell ref="F47:F48"/>
    <mergeCell ref="G47:G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E49:E50"/>
    <mergeCell ref="F49:F50"/>
    <mergeCell ref="G49:G50"/>
    <mergeCell ref="I49:I50"/>
    <mergeCell ref="J49:J50"/>
    <mergeCell ref="K49:K50"/>
    <mergeCell ref="L49:L50"/>
    <mergeCell ref="K45:K46"/>
    <mergeCell ref="L45:L46"/>
    <mergeCell ref="M53:M54"/>
    <mergeCell ref="N53:N54"/>
    <mergeCell ref="O53:O54"/>
    <mergeCell ref="M49:M50"/>
    <mergeCell ref="N49:N50"/>
    <mergeCell ref="O49:O50"/>
    <mergeCell ref="P49:P50"/>
    <mergeCell ref="Q49:Q50"/>
    <mergeCell ref="C51:C52"/>
    <mergeCell ref="D51:D52"/>
    <mergeCell ref="E51:E52"/>
    <mergeCell ref="F51:F52"/>
    <mergeCell ref="G51:G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C49:C50"/>
    <mergeCell ref="D49:D50"/>
    <mergeCell ref="P53:P54"/>
    <mergeCell ref="Q53:Q54"/>
    <mergeCell ref="C53:D54"/>
    <mergeCell ref="J53:J54"/>
    <mergeCell ref="B45:B54"/>
    <mergeCell ref="E55:E56"/>
    <mergeCell ref="F55:F56"/>
    <mergeCell ref="G55:G56"/>
    <mergeCell ref="I55:I56"/>
    <mergeCell ref="K55:K56"/>
    <mergeCell ref="L55:L56"/>
    <mergeCell ref="M55:M56"/>
    <mergeCell ref="N55:N56"/>
    <mergeCell ref="O55:O56"/>
    <mergeCell ref="P55:P56"/>
    <mergeCell ref="Q55:Q56"/>
    <mergeCell ref="B55:D56"/>
    <mergeCell ref="J55:J56"/>
    <mergeCell ref="E53:E54"/>
    <mergeCell ref="F53:F54"/>
    <mergeCell ref="G53:G54"/>
    <mergeCell ref="I53:I54"/>
    <mergeCell ref="K53:K54"/>
    <mergeCell ref="L53:L54"/>
  </mergeCells>
  <phoneticPr fontId="6"/>
  <pageMargins left="0.79166666666666663" right="0.2638888888888889" top="0.43055555555555558" bottom="0.34722222222222221" header="0.2361111111111111" footer="0.30555555555555558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4"/>
  <sheetViews>
    <sheetView zoomScale="80" zoomScaleNormal="80" workbookViewId="0"/>
  </sheetViews>
  <sheetFormatPr defaultColWidth="8.875" defaultRowHeight="13.5" x14ac:dyDescent="0.15"/>
  <cols>
    <col min="1" max="1" width="4.625" style="12" customWidth="1"/>
    <col min="2" max="2" width="21.625" style="12" customWidth="1"/>
    <col min="3" max="3" width="3.125" style="12" customWidth="1"/>
    <col min="4" max="4" width="8.625" style="12" customWidth="1"/>
    <col min="5" max="6" width="17" style="12" customWidth="1"/>
    <col min="7" max="21" width="21.625" style="12" customWidth="1"/>
    <col min="22" max="16384" width="8.875" style="12"/>
  </cols>
  <sheetData>
    <row r="1" spans="2:21" x14ac:dyDescent="0.15">
      <c r="L1" s="9" t="s">
        <v>68</v>
      </c>
    </row>
    <row r="2" spans="2:21" ht="18.75" customHeight="1" x14ac:dyDescent="0.15">
      <c r="B2" s="51" t="s">
        <v>69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21" x14ac:dyDescent="0.15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2:21" x14ac:dyDescent="0.15">
      <c r="B5" s="11" t="s">
        <v>3</v>
      </c>
      <c r="L5" s="9" t="s">
        <v>4</v>
      </c>
    </row>
    <row r="6" spans="2:21" x14ac:dyDescent="0.15">
      <c r="B6" s="54" t="s">
        <v>70</v>
      </c>
      <c r="C6" s="62" t="s">
        <v>5</v>
      </c>
      <c r="D6" s="54" t="s">
        <v>71</v>
      </c>
      <c r="E6" s="54" t="s">
        <v>72</v>
      </c>
      <c r="F6" s="55" t="s">
        <v>73</v>
      </c>
      <c r="G6" s="54" t="s">
        <v>74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2:21" ht="30" customHeight="1" x14ac:dyDescent="0.15">
      <c r="B7" s="54"/>
      <c r="C7" s="62"/>
      <c r="D7" s="54"/>
      <c r="E7" s="54"/>
      <c r="F7" s="55"/>
      <c r="G7" s="5" t="s">
        <v>75</v>
      </c>
      <c r="H7" s="5" t="s">
        <v>76</v>
      </c>
      <c r="I7" s="5" t="s">
        <v>27</v>
      </c>
      <c r="J7" s="5" t="s">
        <v>53</v>
      </c>
      <c r="K7" s="5" t="s">
        <v>55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</row>
    <row r="8" spans="2:21" x14ac:dyDescent="0.15">
      <c r="B8" s="4" t="s">
        <v>88</v>
      </c>
      <c r="C8" s="58" t="s">
        <v>87</v>
      </c>
      <c r="D8" s="4">
        <v>1</v>
      </c>
      <c r="E8" s="1">
        <v>30000</v>
      </c>
      <c r="F8" s="1">
        <v>0</v>
      </c>
      <c r="G8" s="1">
        <v>30000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</row>
    <row r="9" spans="2:21" x14ac:dyDescent="0.15">
      <c r="B9" s="4" t="s">
        <v>89</v>
      </c>
      <c r="C9" s="59"/>
      <c r="D9" s="4">
        <v>1</v>
      </c>
      <c r="E9" s="1">
        <v>30000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30000</v>
      </c>
      <c r="U9" s="1">
        <v>0</v>
      </c>
    </row>
    <row r="10" spans="2:21" x14ac:dyDescent="0.15">
      <c r="B10" s="4" t="s">
        <v>90</v>
      </c>
      <c r="C10" s="59"/>
      <c r="D10" s="4">
        <v>4</v>
      </c>
      <c r="E10" s="1">
        <v>195000</v>
      </c>
      <c r="F10" s="1">
        <v>0</v>
      </c>
      <c r="G10" s="1">
        <v>0</v>
      </c>
      <c r="H10" s="1">
        <v>65000</v>
      </c>
      <c r="I10" s="1">
        <v>40000</v>
      </c>
      <c r="J10" s="1">
        <v>40000</v>
      </c>
      <c r="K10" s="1">
        <v>50000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</row>
    <row r="11" spans="2:21" x14ac:dyDescent="0.15">
      <c r="B11" s="4" t="s">
        <v>91</v>
      </c>
      <c r="C11" s="59"/>
      <c r="D11" s="4">
        <v>48</v>
      </c>
      <c r="E11" s="1">
        <v>6571555</v>
      </c>
      <c r="F11" s="1">
        <v>0</v>
      </c>
      <c r="G11" s="1">
        <v>6571555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2:21" x14ac:dyDescent="0.15">
      <c r="B12" s="4" t="s">
        <v>92</v>
      </c>
      <c r="C12" s="60"/>
      <c r="D12" s="4">
        <v>11</v>
      </c>
      <c r="E12" s="1">
        <v>3825000</v>
      </c>
      <c r="F12" s="1">
        <v>0</v>
      </c>
      <c r="G12" s="1">
        <v>3685000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20000</v>
      </c>
      <c r="N12" s="1">
        <v>0</v>
      </c>
      <c r="O12" s="1">
        <v>0</v>
      </c>
      <c r="P12" s="1">
        <v>120000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2:21" x14ac:dyDescent="0.15">
      <c r="B13" s="56" t="s">
        <v>93</v>
      </c>
      <c r="C13" s="57"/>
      <c r="D13" s="4">
        <v>65</v>
      </c>
      <c r="E13" s="1">
        <v>10651555</v>
      </c>
      <c r="F13" s="1">
        <v>0</v>
      </c>
      <c r="G13" s="1">
        <v>10286555</v>
      </c>
      <c r="H13" s="1">
        <v>65000</v>
      </c>
      <c r="I13" s="1">
        <v>40000</v>
      </c>
      <c r="J13" s="1">
        <v>40000</v>
      </c>
      <c r="K13" s="1">
        <v>50000</v>
      </c>
      <c r="L13" s="1">
        <v>0</v>
      </c>
      <c r="M13" s="1">
        <v>20000</v>
      </c>
      <c r="N13" s="1">
        <v>0</v>
      </c>
      <c r="O13" s="1">
        <v>0</v>
      </c>
      <c r="P13" s="1">
        <v>120000</v>
      </c>
      <c r="Q13" s="1">
        <v>0</v>
      </c>
      <c r="R13" s="1">
        <v>0</v>
      </c>
      <c r="S13" s="1">
        <v>0</v>
      </c>
      <c r="T13" s="1">
        <v>30000</v>
      </c>
      <c r="U13" s="1">
        <v>0</v>
      </c>
    </row>
    <row r="14" spans="2:21" x14ac:dyDescent="0.15">
      <c r="B14" s="4"/>
      <c r="C14" s="58" t="s">
        <v>94</v>
      </c>
      <c r="D14" s="4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2:21" x14ac:dyDescent="0.15">
      <c r="B15" s="4"/>
      <c r="C15" s="59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</row>
    <row r="16" spans="2:21" x14ac:dyDescent="0.15">
      <c r="B16" s="4"/>
      <c r="C16" s="59"/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2:21" x14ac:dyDescent="0.15">
      <c r="B17" s="4"/>
      <c r="C17" s="60"/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2:21" x14ac:dyDescent="0.15">
      <c r="B18" s="56" t="s">
        <v>93</v>
      </c>
      <c r="C18" s="57"/>
      <c r="D18" s="4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</row>
    <row r="19" spans="2:21" x14ac:dyDescent="0.15">
      <c r="B19" s="4"/>
      <c r="C19" s="58" t="s">
        <v>95</v>
      </c>
      <c r="D19" s="4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2:21" x14ac:dyDescent="0.15">
      <c r="B20" s="4"/>
      <c r="C20" s="59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2:21" x14ac:dyDescent="0.15">
      <c r="B21" s="4"/>
      <c r="C21" s="5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2:21" x14ac:dyDescent="0.15">
      <c r="B22" s="4"/>
      <c r="C22" s="60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2:21" x14ac:dyDescent="0.15">
      <c r="B23" s="56" t="s">
        <v>93</v>
      </c>
      <c r="C23" s="57"/>
      <c r="D23" s="4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2:21" x14ac:dyDescent="0.15">
      <c r="B24" s="4"/>
      <c r="C24" s="58" t="s">
        <v>96</v>
      </c>
      <c r="D24" s="4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</row>
    <row r="25" spans="2:21" x14ac:dyDescent="0.15">
      <c r="B25" s="4"/>
      <c r="C25" s="59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2:21" x14ac:dyDescent="0.15">
      <c r="B26" s="4"/>
      <c r="C26" s="59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2:21" x14ac:dyDescent="0.15">
      <c r="B27" s="4"/>
      <c r="C27" s="60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2:21" x14ac:dyDescent="0.15">
      <c r="B28" s="56" t="s">
        <v>93</v>
      </c>
      <c r="C28" s="57"/>
      <c r="D28" s="4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2:21" x14ac:dyDescent="0.15">
      <c r="B29" s="4" t="s">
        <v>90</v>
      </c>
      <c r="C29" s="58" t="s">
        <v>97</v>
      </c>
      <c r="D29" s="4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2:21" x14ac:dyDescent="0.15">
      <c r="B30" s="4" t="s">
        <v>92</v>
      </c>
      <c r="C30" s="58"/>
      <c r="D30" s="4">
        <v>1</v>
      </c>
      <c r="E30" s="1">
        <v>164670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164670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2:21" x14ac:dyDescent="0.15">
      <c r="B31" s="4"/>
      <c r="C31" s="59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2:21" x14ac:dyDescent="0.15">
      <c r="B32" s="4"/>
      <c r="C32" s="60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2:21" x14ac:dyDescent="0.15">
      <c r="B33" s="56" t="s">
        <v>93</v>
      </c>
      <c r="C33" s="61"/>
      <c r="D33" s="4">
        <v>1</v>
      </c>
      <c r="E33" s="1">
        <v>164670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164670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2:21" x14ac:dyDescent="0.15">
      <c r="B34" s="56" t="s">
        <v>65</v>
      </c>
      <c r="C34" s="57"/>
      <c r="D34" s="4">
        <v>66</v>
      </c>
      <c r="E34" s="1">
        <v>10816225</v>
      </c>
      <c r="F34" s="1">
        <v>0</v>
      </c>
      <c r="G34" s="1">
        <v>10286555</v>
      </c>
      <c r="H34" s="1">
        <v>65000</v>
      </c>
      <c r="I34" s="1">
        <v>40000</v>
      </c>
      <c r="J34" s="1">
        <v>40000</v>
      </c>
      <c r="K34" s="1">
        <v>50000</v>
      </c>
      <c r="L34" s="1">
        <v>0</v>
      </c>
      <c r="M34" s="1">
        <v>184670</v>
      </c>
      <c r="N34" s="1">
        <v>0</v>
      </c>
      <c r="O34" s="1">
        <v>0</v>
      </c>
      <c r="P34" s="1">
        <v>120000</v>
      </c>
      <c r="Q34" s="1">
        <v>0</v>
      </c>
      <c r="R34" s="1">
        <v>0</v>
      </c>
      <c r="S34" s="1">
        <v>0</v>
      </c>
      <c r="T34" s="1">
        <v>30000</v>
      </c>
      <c r="U34" s="1">
        <v>0</v>
      </c>
    </row>
  </sheetData>
  <sheetProtection algorithmName="SHA-512" hashValue="ahvGTICW5TBgcPKsbTQeFC2WDdjpmN4L7tES7v8DubS+KJbKL2DTezuhOcyK32g8YcjeHnwWnGqYKUtppyH1HQ==" saltValue="ou6I67YinTorvYHpzMjSOw==" spinCount="100000" sheet="1" objects="1" scenarios="1" selectLockedCells="1" selectUnlockedCells="1"/>
  <mergeCells count="19">
    <mergeCell ref="B2:L2"/>
    <mergeCell ref="B3:L3"/>
    <mergeCell ref="B6:B7"/>
    <mergeCell ref="C6:C7"/>
    <mergeCell ref="D6:D7"/>
    <mergeCell ref="E6:E7"/>
    <mergeCell ref="F6:F7"/>
    <mergeCell ref="G6:U6"/>
    <mergeCell ref="C8:C12"/>
    <mergeCell ref="B13:C13"/>
    <mergeCell ref="C14:C17"/>
    <mergeCell ref="B18:C18"/>
    <mergeCell ref="C19:C22"/>
    <mergeCell ref="B34:C34"/>
    <mergeCell ref="B23:C23"/>
    <mergeCell ref="C24:C27"/>
    <mergeCell ref="B28:C28"/>
    <mergeCell ref="C29:C32"/>
    <mergeCell ref="B33:C33"/>
  </mergeCells>
  <phoneticPr fontId="6"/>
  <pageMargins left="0.79166666666666663" right="0.2638888888888889" top="0.43055555555555558" bottom="0.34722222222222221" header="0.2361111111111111" footer="0.30555555555555558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E6DF-41C4-431E-B089-A4C5CC81096E}">
  <sheetPr>
    <pageSetUpPr fitToPage="1"/>
  </sheetPr>
  <dimension ref="B1:V60"/>
  <sheetViews>
    <sheetView view="pageBreakPreview" zoomScale="80" zoomScaleNormal="40" zoomScaleSheetLayoutView="80" workbookViewId="0"/>
  </sheetViews>
  <sheetFormatPr defaultColWidth="8.875" defaultRowHeight="13.5" x14ac:dyDescent="0.15"/>
  <cols>
    <col min="1" max="1" width="4.625" style="28" customWidth="1"/>
    <col min="2" max="2" width="32.625" style="28" customWidth="1"/>
    <col min="3" max="3" width="5.125" style="28" customWidth="1"/>
    <col min="4" max="22" width="14.625" style="28" customWidth="1"/>
    <col min="23" max="16384" width="8.875" style="28"/>
  </cols>
  <sheetData>
    <row r="1" spans="2:22" ht="17.25" customHeight="1" x14ac:dyDescent="0.15">
      <c r="V1" s="29" t="s">
        <v>170</v>
      </c>
    </row>
    <row r="2" spans="2:22" ht="22.7" customHeight="1" x14ac:dyDescent="0.15">
      <c r="B2" s="69" t="s">
        <v>171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2:22" ht="18" customHeight="1" x14ac:dyDescent="0.15"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2:22" ht="15.95" customHeight="1" x14ac:dyDescent="0.15"/>
    <row r="5" spans="2:22" ht="15.95" customHeight="1" x14ac:dyDescent="0.15">
      <c r="B5" s="30" t="s">
        <v>172</v>
      </c>
      <c r="V5" s="29" t="s">
        <v>4</v>
      </c>
    </row>
    <row r="6" spans="2:22" ht="18" customHeight="1" x14ac:dyDescent="0.15">
      <c r="B6" s="71" t="s">
        <v>173</v>
      </c>
      <c r="C6" s="72" t="s">
        <v>5</v>
      </c>
      <c r="D6" s="71" t="s">
        <v>174</v>
      </c>
      <c r="E6" s="73" t="s">
        <v>175</v>
      </c>
      <c r="F6" s="73" t="s">
        <v>176</v>
      </c>
      <c r="G6" s="73" t="s">
        <v>177</v>
      </c>
      <c r="H6" s="71" t="s">
        <v>178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2:22" ht="39.950000000000003" customHeight="1" x14ac:dyDescent="0.15">
      <c r="B7" s="71"/>
      <c r="C7" s="72"/>
      <c r="D7" s="71"/>
      <c r="E7" s="73"/>
      <c r="F7" s="73"/>
      <c r="G7" s="73"/>
      <c r="H7" s="31" t="s">
        <v>75</v>
      </c>
      <c r="I7" s="31" t="s">
        <v>76</v>
      </c>
      <c r="J7" s="31" t="s">
        <v>27</v>
      </c>
      <c r="K7" s="31" t="s">
        <v>53</v>
      </c>
      <c r="L7" s="31" t="s">
        <v>55</v>
      </c>
      <c r="M7" s="31" t="s">
        <v>77</v>
      </c>
      <c r="N7" s="31" t="s">
        <v>78</v>
      </c>
      <c r="O7" s="31" t="s">
        <v>79</v>
      </c>
      <c r="P7" s="31" t="s">
        <v>80</v>
      </c>
      <c r="Q7" s="31" t="s">
        <v>81</v>
      </c>
      <c r="R7" s="31" t="s">
        <v>82</v>
      </c>
      <c r="S7" s="31" t="s">
        <v>83</v>
      </c>
      <c r="T7" s="31" t="s">
        <v>84</v>
      </c>
      <c r="U7" s="31" t="s">
        <v>85</v>
      </c>
      <c r="V7" s="31" t="s">
        <v>86</v>
      </c>
    </row>
    <row r="8" spans="2:22" ht="26.1" customHeight="1" x14ac:dyDescent="0.15">
      <c r="B8" s="32"/>
      <c r="C8" s="65" t="s">
        <v>179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</row>
    <row r="9" spans="2:22" ht="26.1" customHeight="1" x14ac:dyDescent="0.15">
      <c r="B9" s="32"/>
      <c r="C9" s="66"/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</row>
    <row r="10" spans="2:22" ht="26.1" hidden="1" customHeight="1" x14ac:dyDescent="0.15">
      <c r="B10" s="32"/>
      <c r="C10" s="66"/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</row>
    <row r="11" spans="2:22" ht="26.1" hidden="1" customHeight="1" x14ac:dyDescent="0.15">
      <c r="B11" s="32"/>
      <c r="C11" s="67"/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</row>
    <row r="12" spans="2:22" ht="26.1" customHeight="1" x14ac:dyDescent="0.15">
      <c r="B12" s="63" t="s">
        <v>93</v>
      </c>
      <c r="C12" s="64"/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</row>
    <row r="13" spans="2:22" ht="26.1" customHeight="1" x14ac:dyDescent="0.15">
      <c r="B13" s="32" t="s">
        <v>180</v>
      </c>
      <c r="C13" s="65" t="s">
        <v>181</v>
      </c>
      <c r="D13" s="33">
        <v>3914000</v>
      </c>
      <c r="E13" s="33">
        <v>1433000</v>
      </c>
      <c r="F13" s="33">
        <v>5347000</v>
      </c>
      <c r="G13" s="33">
        <v>0</v>
      </c>
      <c r="H13" s="33">
        <v>0</v>
      </c>
      <c r="I13" s="33">
        <v>0</v>
      </c>
      <c r="J13" s="33">
        <v>3186000</v>
      </c>
      <c r="K13" s="33">
        <v>0</v>
      </c>
      <c r="L13" s="33">
        <v>2161000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</row>
    <row r="14" spans="2:22" ht="26.1" customHeight="1" x14ac:dyDescent="0.15">
      <c r="B14" s="32" t="s">
        <v>182</v>
      </c>
      <c r="C14" s="66"/>
      <c r="D14" s="33">
        <v>1600000</v>
      </c>
      <c r="E14" s="33">
        <v>72000</v>
      </c>
      <c r="F14" s="33">
        <v>1672000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1672000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</row>
    <row r="15" spans="2:22" ht="26.1" customHeight="1" x14ac:dyDescent="0.15">
      <c r="B15" s="32" t="s">
        <v>183</v>
      </c>
      <c r="C15" s="66"/>
      <c r="D15" s="33">
        <v>8944000</v>
      </c>
      <c r="E15" s="33">
        <v>0</v>
      </c>
      <c r="F15" s="33">
        <v>8944000</v>
      </c>
      <c r="G15" s="33">
        <v>0</v>
      </c>
      <c r="H15" s="33">
        <v>0</v>
      </c>
      <c r="I15" s="33">
        <v>0</v>
      </c>
      <c r="J15" s="33">
        <v>4472000</v>
      </c>
      <c r="K15" s="33">
        <v>0</v>
      </c>
      <c r="L15" s="33">
        <v>4472000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</row>
    <row r="16" spans="2:22" ht="26.1" customHeight="1" x14ac:dyDescent="0.15">
      <c r="B16" s="32" t="s">
        <v>184</v>
      </c>
      <c r="C16" s="66"/>
      <c r="D16" s="33">
        <v>8448000</v>
      </c>
      <c r="E16" s="33">
        <v>0</v>
      </c>
      <c r="F16" s="33">
        <v>8448000</v>
      </c>
      <c r="G16" s="33">
        <v>0</v>
      </c>
      <c r="H16" s="33">
        <v>0</v>
      </c>
      <c r="I16" s="33">
        <v>0</v>
      </c>
      <c r="J16" s="33">
        <v>2112000</v>
      </c>
      <c r="K16" s="33">
        <v>0</v>
      </c>
      <c r="L16" s="33">
        <v>6336000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</row>
    <row r="17" spans="2:22" ht="26.1" customHeight="1" x14ac:dyDescent="0.15">
      <c r="B17" s="32" t="s">
        <v>185</v>
      </c>
      <c r="C17" s="66"/>
      <c r="D17" s="33">
        <v>480000</v>
      </c>
      <c r="E17" s="33">
        <v>0</v>
      </c>
      <c r="F17" s="33">
        <v>480000</v>
      </c>
      <c r="G17" s="33">
        <v>0</v>
      </c>
      <c r="H17" s="33">
        <v>0</v>
      </c>
      <c r="I17" s="33">
        <v>0</v>
      </c>
      <c r="J17" s="33">
        <v>240000</v>
      </c>
      <c r="K17" s="33">
        <v>0</v>
      </c>
      <c r="L17" s="33">
        <v>240000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</row>
    <row r="18" spans="2:22" ht="26.1" customHeight="1" x14ac:dyDescent="0.15">
      <c r="B18" s="32" t="s">
        <v>186</v>
      </c>
      <c r="C18" s="66"/>
      <c r="D18" s="33">
        <v>488000</v>
      </c>
      <c r="E18" s="33">
        <v>0</v>
      </c>
      <c r="F18" s="33">
        <v>488000</v>
      </c>
      <c r="G18" s="33">
        <v>0</v>
      </c>
      <c r="H18" s="33">
        <v>0</v>
      </c>
      <c r="I18" s="33">
        <v>0</v>
      </c>
      <c r="J18" s="33">
        <v>256200</v>
      </c>
      <c r="K18" s="33">
        <v>0</v>
      </c>
      <c r="L18" s="33">
        <v>231800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</row>
    <row r="19" spans="2:22" ht="26.1" customHeight="1" x14ac:dyDescent="0.15">
      <c r="B19" s="32" t="s">
        <v>187</v>
      </c>
      <c r="C19" s="66"/>
      <c r="D19" s="33">
        <v>249000</v>
      </c>
      <c r="E19" s="33">
        <v>0</v>
      </c>
      <c r="F19" s="33">
        <v>249000</v>
      </c>
      <c r="G19" s="33">
        <v>0</v>
      </c>
      <c r="H19" s="33">
        <v>0</v>
      </c>
      <c r="I19" s="33">
        <v>0</v>
      </c>
      <c r="J19" s="33">
        <v>134000</v>
      </c>
      <c r="K19" s="33">
        <v>0</v>
      </c>
      <c r="L19" s="33">
        <v>115000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</row>
    <row r="20" spans="2:22" ht="26.1" customHeight="1" x14ac:dyDescent="0.15">
      <c r="B20" s="32" t="s">
        <v>188</v>
      </c>
      <c r="C20" s="66"/>
      <c r="D20" s="33">
        <f>SUM(H20:V20)</f>
        <v>270000</v>
      </c>
      <c r="E20" s="33">
        <v>0</v>
      </c>
      <c r="F20" s="33">
        <f>D20+E20</f>
        <v>270000</v>
      </c>
      <c r="G20" s="33">
        <v>0</v>
      </c>
      <c r="H20" s="33">
        <v>0</v>
      </c>
      <c r="I20" s="33">
        <v>27000</v>
      </c>
      <c r="J20" s="33">
        <v>135000</v>
      </c>
      <c r="K20" s="33">
        <v>0</v>
      </c>
      <c r="L20" s="33">
        <v>108000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</row>
    <row r="21" spans="2:22" ht="26.1" customHeight="1" x14ac:dyDescent="0.15">
      <c r="B21" s="32" t="s">
        <v>189</v>
      </c>
      <c r="C21" s="66"/>
      <c r="D21" s="33">
        <v>3010000</v>
      </c>
      <c r="E21" s="33">
        <v>1129500</v>
      </c>
      <c r="F21" s="33">
        <v>4139500</v>
      </c>
      <c r="G21" s="33">
        <v>0</v>
      </c>
      <c r="H21" s="33">
        <v>0</v>
      </c>
      <c r="I21" s="33">
        <v>2321400</v>
      </c>
      <c r="J21" s="33">
        <v>0</v>
      </c>
      <c r="K21" s="33">
        <v>1818100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</row>
    <row r="22" spans="2:22" ht="26.1" customHeight="1" x14ac:dyDescent="0.15">
      <c r="B22" s="32" t="s">
        <v>190</v>
      </c>
      <c r="C22" s="66"/>
      <c r="D22" s="33">
        <v>1600000</v>
      </c>
      <c r="E22" s="33">
        <v>264000</v>
      </c>
      <c r="F22" s="33">
        <v>1864000</v>
      </c>
      <c r="G22" s="33">
        <v>0</v>
      </c>
      <c r="H22" s="33">
        <v>0</v>
      </c>
      <c r="I22" s="33">
        <v>0</v>
      </c>
      <c r="J22" s="33">
        <v>0</v>
      </c>
      <c r="K22" s="33">
        <v>1864000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</row>
    <row r="23" spans="2:22" ht="26.1" customHeight="1" x14ac:dyDescent="0.15">
      <c r="B23" s="32" t="s">
        <v>191</v>
      </c>
      <c r="C23" s="66"/>
      <c r="D23" s="33">
        <v>8944000</v>
      </c>
      <c r="E23" s="33">
        <v>0</v>
      </c>
      <c r="F23" s="33">
        <v>8944000</v>
      </c>
      <c r="G23" s="33">
        <v>0</v>
      </c>
      <c r="H23" s="33">
        <v>0</v>
      </c>
      <c r="I23" s="33">
        <v>4472000</v>
      </c>
      <c r="J23" s="33">
        <v>0</v>
      </c>
      <c r="K23" s="33">
        <v>4472000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</row>
    <row r="24" spans="2:22" ht="26.1" customHeight="1" x14ac:dyDescent="0.15">
      <c r="B24" s="32" t="s">
        <v>192</v>
      </c>
      <c r="C24" s="66"/>
      <c r="D24" s="33">
        <v>2250000</v>
      </c>
      <c r="E24" s="33">
        <v>0</v>
      </c>
      <c r="F24" s="33">
        <v>2250000</v>
      </c>
      <c r="G24" s="33">
        <v>0</v>
      </c>
      <c r="H24" s="33">
        <v>0</v>
      </c>
      <c r="I24" s="33">
        <v>1800000</v>
      </c>
      <c r="J24" s="33">
        <v>0</v>
      </c>
      <c r="K24" s="33">
        <v>450000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</row>
    <row r="25" spans="2:22" ht="26.1" customHeight="1" x14ac:dyDescent="0.15">
      <c r="B25" s="32" t="s">
        <v>193</v>
      </c>
      <c r="C25" s="66"/>
      <c r="D25" s="33">
        <v>700000</v>
      </c>
      <c r="E25" s="33">
        <v>0</v>
      </c>
      <c r="F25" s="33">
        <v>700000</v>
      </c>
      <c r="G25" s="33">
        <v>0</v>
      </c>
      <c r="H25" s="33">
        <v>0</v>
      </c>
      <c r="I25" s="33">
        <v>350000</v>
      </c>
      <c r="J25" s="33">
        <v>0</v>
      </c>
      <c r="K25" s="33">
        <v>350000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</row>
    <row r="26" spans="2:22" ht="26.1" customHeight="1" x14ac:dyDescent="0.15">
      <c r="B26" s="32" t="s">
        <v>194</v>
      </c>
      <c r="C26" s="66"/>
      <c r="D26" s="33">
        <v>67000</v>
      </c>
      <c r="E26" s="33">
        <v>0</v>
      </c>
      <c r="F26" s="33">
        <v>67000</v>
      </c>
      <c r="G26" s="33">
        <v>0</v>
      </c>
      <c r="H26" s="33">
        <v>0</v>
      </c>
      <c r="I26" s="33">
        <v>67000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</row>
    <row r="27" spans="2:22" ht="26.1" customHeight="1" x14ac:dyDescent="0.15">
      <c r="B27" s="32" t="s">
        <v>195</v>
      </c>
      <c r="C27" s="67"/>
      <c r="D27" s="33">
        <f>SUM(H27:V27)</f>
        <v>891000</v>
      </c>
      <c r="E27" s="33">
        <v>0</v>
      </c>
      <c r="F27" s="33">
        <f>D27+E27</f>
        <v>891000</v>
      </c>
      <c r="G27" s="33">
        <v>0</v>
      </c>
      <c r="H27" s="33">
        <v>0</v>
      </c>
      <c r="I27" s="33">
        <v>513000</v>
      </c>
      <c r="J27" s="33">
        <v>0</v>
      </c>
      <c r="K27" s="33">
        <v>378000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</row>
    <row r="28" spans="2:22" ht="26.1" customHeight="1" x14ac:dyDescent="0.15">
      <c r="B28" s="63" t="s">
        <v>93</v>
      </c>
      <c r="C28" s="64"/>
      <c r="D28" s="33">
        <f>SUM(D13:D27)</f>
        <v>41855000</v>
      </c>
      <c r="E28" s="33">
        <f t="shared" ref="E28:V28" si="0">SUM(E13:E27)</f>
        <v>2898500</v>
      </c>
      <c r="F28" s="33">
        <f t="shared" si="0"/>
        <v>44753500</v>
      </c>
      <c r="G28" s="33">
        <f t="shared" si="0"/>
        <v>0</v>
      </c>
      <c r="H28" s="33">
        <f t="shared" si="0"/>
        <v>0</v>
      </c>
      <c r="I28" s="33">
        <f t="shared" si="0"/>
        <v>9550400</v>
      </c>
      <c r="J28" s="33">
        <f t="shared" si="0"/>
        <v>10535200</v>
      </c>
      <c r="K28" s="33">
        <f t="shared" si="0"/>
        <v>9332100</v>
      </c>
      <c r="L28" s="33">
        <f t="shared" si="0"/>
        <v>15335800</v>
      </c>
      <c r="M28" s="33">
        <f t="shared" si="0"/>
        <v>0</v>
      </c>
      <c r="N28" s="33">
        <f t="shared" si="0"/>
        <v>0</v>
      </c>
      <c r="O28" s="33">
        <f t="shared" si="0"/>
        <v>0</v>
      </c>
      <c r="P28" s="33">
        <f t="shared" si="0"/>
        <v>0</v>
      </c>
      <c r="Q28" s="33">
        <f t="shared" si="0"/>
        <v>0</v>
      </c>
      <c r="R28" s="33">
        <f t="shared" si="0"/>
        <v>0</v>
      </c>
      <c r="S28" s="33">
        <f t="shared" si="0"/>
        <v>0</v>
      </c>
      <c r="T28" s="33">
        <f t="shared" si="0"/>
        <v>0</v>
      </c>
      <c r="U28" s="33">
        <f t="shared" si="0"/>
        <v>0</v>
      </c>
      <c r="V28" s="33">
        <f t="shared" si="0"/>
        <v>0</v>
      </c>
    </row>
    <row r="29" spans="2:22" ht="26.1" customHeight="1" x14ac:dyDescent="0.15">
      <c r="B29" s="32" t="s">
        <v>196</v>
      </c>
      <c r="C29" s="65" t="s">
        <v>197</v>
      </c>
      <c r="D29" s="33">
        <v>20876185</v>
      </c>
      <c r="E29" s="33">
        <v>72455</v>
      </c>
      <c r="F29" s="33">
        <v>20948640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20948640</v>
      </c>
      <c r="U29" s="33">
        <v>0</v>
      </c>
      <c r="V29" s="33">
        <v>0</v>
      </c>
    </row>
    <row r="30" spans="2:22" ht="26.1" customHeight="1" x14ac:dyDescent="0.15">
      <c r="B30" s="32" t="s">
        <v>198</v>
      </c>
      <c r="C30" s="66"/>
      <c r="D30" s="33">
        <v>769100</v>
      </c>
      <c r="E30" s="33">
        <v>0</v>
      </c>
      <c r="F30" s="33">
        <v>769100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769100</v>
      </c>
      <c r="U30" s="33">
        <v>0</v>
      </c>
      <c r="V30" s="33">
        <v>0</v>
      </c>
    </row>
    <row r="31" spans="2:22" ht="26.1" customHeight="1" x14ac:dyDescent="0.15">
      <c r="B31" s="32" t="s">
        <v>199</v>
      </c>
      <c r="C31" s="66"/>
      <c r="D31" s="33">
        <v>111240</v>
      </c>
      <c r="E31" s="33">
        <v>0</v>
      </c>
      <c r="F31" s="33">
        <v>111240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111240</v>
      </c>
      <c r="U31" s="33">
        <v>0</v>
      </c>
      <c r="V31" s="33">
        <v>0</v>
      </c>
    </row>
    <row r="32" spans="2:22" ht="26.1" customHeight="1" x14ac:dyDescent="0.15">
      <c r="B32" s="32" t="s">
        <v>200</v>
      </c>
      <c r="C32" s="66"/>
      <c r="D32" s="33">
        <v>17670</v>
      </c>
      <c r="E32" s="33">
        <v>0</v>
      </c>
      <c r="F32" s="33">
        <v>17670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17670</v>
      </c>
      <c r="U32" s="33">
        <v>0</v>
      </c>
      <c r="V32" s="33">
        <v>0</v>
      </c>
    </row>
    <row r="33" spans="2:22" ht="26.1" customHeight="1" x14ac:dyDescent="0.15">
      <c r="B33" s="32" t="s">
        <v>201</v>
      </c>
      <c r="C33" s="66"/>
      <c r="D33" s="33">
        <v>107930</v>
      </c>
      <c r="E33" s="33">
        <v>0</v>
      </c>
      <c r="F33" s="33">
        <v>107930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107930</v>
      </c>
      <c r="U33" s="33">
        <v>0</v>
      </c>
      <c r="V33" s="33">
        <v>0</v>
      </c>
    </row>
    <row r="34" spans="2:22" ht="26.1" customHeight="1" x14ac:dyDescent="0.15">
      <c r="B34" s="32" t="s">
        <v>202</v>
      </c>
      <c r="C34" s="66"/>
      <c r="D34" s="33">
        <v>125050</v>
      </c>
      <c r="E34" s="33">
        <v>0</v>
      </c>
      <c r="F34" s="33">
        <v>125050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125050</v>
      </c>
      <c r="U34" s="33">
        <v>0</v>
      </c>
      <c r="V34" s="33">
        <v>0</v>
      </c>
    </row>
    <row r="35" spans="2:22" ht="26.1" customHeight="1" x14ac:dyDescent="0.15">
      <c r="B35" s="32" t="s">
        <v>203</v>
      </c>
      <c r="C35" s="66"/>
      <c r="D35" s="33">
        <v>11920</v>
      </c>
      <c r="E35" s="33">
        <v>0</v>
      </c>
      <c r="F35" s="33">
        <v>11920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11920</v>
      </c>
      <c r="U35" s="33">
        <v>0</v>
      </c>
      <c r="V35" s="33">
        <v>0</v>
      </c>
    </row>
    <row r="36" spans="2:22" ht="26.1" customHeight="1" x14ac:dyDescent="0.15">
      <c r="B36" s="32" t="s">
        <v>204</v>
      </c>
      <c r="C36" s="66"/>
      <c r="D36" s="33">
        <v>284230</v>
      </c>
      <c r="E36" s="33">
        <v>0</v>
      </c>
      <c r="F36" s="33">
        <v>284230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284230</v>
      </c>
      <c r="U36" s="33">
        <v>0</v>
      </c>
      <c r="V36" s="33">
        <v>0</v>
      </c>
    </row>
    <row r="37" spans="2:22" ht="26.1" customHeight="1" x14ac:dyDescent="0.15">
      <c r="B37" s="32" t="s">
        <v>205</v>
      </c>
      <c r="C37" s="66"/>
      <c r="D37" s="33">
        <v>1125870</v>
      </c>
      <c r="E37" s="33">
        <v>0</v>
      </c>
      <c r="F37" s="33">
        <v>1125870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1125870</v>
      </c>
      <c r="U37" s="33">
        <v>0</v>
      </c>
      <c r="V37" s="33">
        <v>0</v>
      </c>
    </row>
    <row r="38" spans="2:22" ht="26.1" customHeight="1" x14ac:dyDescent="0.15">
      <c r="B38" s="32" t="s">
        <v>206</v>
      </c>
      <c r="C38" s="66"/>
      <c r="D38" s="33">
        <v>143040</v>
      </c>
      <c r="E38" s="33">
        <v>0</v>
      </c>
      <c r="F38" s="33">
        <v>143040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143040</v>
      </c>
      <c r="U38" s="33">
        <v>0</v>
      </c>
      <c r="V38" s="33">
        <v>0</v>
      </c>
    </row>
    <row r="39" spans="2:22" ht="26.1" customHeight="1" x14ac:dyDescent="0.15">
      <c r="B39" s="32" t="s">
        <v>207</v>
      </c>
      <c r="C39" s="66"/>
      <c r="D39" s="33">
        <v>927960</v>
      </c>
      <c r="E39" s="33">
        <v>0</v>
      </c>
      <c r="F39" s="33">
        <v>927960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927960</v>
      </c>
      <c r="U39" s="33">
        <v>0</v>
      </c>
      <c r="V39" s="33">
        <v>0</v>
      </c>
    </row>
    <row r="40" spans="2:22" ht="26.1" customHeight="1" x14ac:dyDescent="0.15">
      <c r="B40" s="32" t="s">
        <v>208</v>
      </c>
      <c r="C40" s="66"/>
      <c r="D40" s="33">
        <v>211880</v>
      </c>
      <c r="E40" s="33">
        <v>0</v>
      </c>
      <c r="F40" s="33">
        <v>211880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211880</v>
      </c>
      <c r="U40" s="33">
        <v>0</v>
      </c>
      <c r="V40" s="33">
        <v>0</v>
      </c>
    </row>
    <row r="41" spans="2:22" ht="26.1" customHeight="1" x14ac:dyDescent="0.15">
      <c r="B41" s="32" t="s">
        <v>209</v>
      </c>
      <c r="C41" s="66"/>
      <c r="D41" s="33">
        <v>125160</v>
      </c>
      <c r="E41" s="33">
        <v>0</v>
      </c>
      <c r="F41" s="33">
        <v>125160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125160</v>
      </c>
      <c r="U41" s="33">
        <v>0</v>
      </c>
      <c r="V41" s="33">
        <v>0</v>
      </c>
    </row>
    <row r="42" spans="2:22" ht="26.1" customHeight="1" x14ac:dyDescent="0.15">
      <c r="B42" s="32" t="s">
        <v>210</v>
      </c>
      <c r="C42" s="66"/>
      <c r="D42" s="33">
        <v>92540</v>
      </c>
      <c r="E42" s="33">
        <v>0</v>
      </c>
      <c r="F42" s="33">
        <v>92540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92540</v>
      </c>
      <c r="U42" s="33">
        <v>0</v>
      </c>
      <c r="V42" s="33">
        <v>0</v>
      </c>
    </row>
    <row r="43" spans="2:22" ht="26.1" customHeight="1" x14ac:dyDescent="0.15">
      <c r="B43" s="32" t="s">
        <v>211</v>
      </c>
      <c r="C43" s="67"/>
      <c r="D43" s="33">
        <v>18480</v>
      </c>
      <c r="E43" s="33">
        <v>0</v>
      </c>
      <c r="F43" s="33">
        <v>18480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18480</v>
      </c>
      <c r="U43" s="33">
        <v>0</v>
      </c>
      <c r="V43" s="33">
        <v>0</v>
      </c>
    </row>
    <row r="44" spans="2:22" ht="26.1" customHeight="1" x14ac:dyDescent="0.15">
      <c r="B44" s="63" t="s">
        <v>93</v>
      </c>
      <c r="C44" s="64"/>
      <c r="D44" s="33">
        <v>24948255</v>
      </c>
      <c r="E44" s="33">
        <v>72455</v>
      </c>
      <c r="F44" s="33">
        <v>25020710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25020710</v>
      </c>
      <c r="U44" s="33">
        <v>0</v>
      </c>
      <c r="V44" s="33">
        <v>0</v>
      </c>
    </row>
    <row r="45" spans="2:22" ht="26.1" customHeight="1" x14ac:dyDescent="0.15">
      <c r="B45" s="32" t="s">
        <v>212</v>
      </c>
      <c r="C45" s="65" t="s">
        <v>213</v>
      </c>
      <c r="D45" s="33">
        <v>33075</v>
      </c>
      <c r="E45" s="33">
        <v>0</v>
      </c>
      <c r="F45" s="33">
        <v>33075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33075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</row>
    <row r="46" spans="2:22" ht="26.1" customHeight="1" x14ac:dyDescent="0.15">
      <c r="B46" s="32"/>
      <c r="C46" s="66"/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</row>
    <row r="47" spans="2:22" ht="26.1" hidden="1" customHeight="1" x14ac:dyDescent="0.15">
      <c r="B47" s="32"/>
      <c r="C47" s="66"/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</row>
    <row r="48" spans="2:22" ht="26.1" hidden="1" customHeight="1" x14ac:dyDescent="0.15">
      <c r="B48" s="32"/>
      <c r="C48" s="67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</row>
    <row r="49" spans="2:22" ht="26.1" customHeight="1" x14ac:dyDescent="0.15">
      <c r="B49" s="63" t="s">
        <v>93</v>
      </c>
      <c r="C49" s="64"/>
      <c r="D49" s="33">
        <v>33075</v>
      </c>
      <c r="E49" s="33">
        <v>0</v>
      </c>
      <c r="F49" s="33">
        <v>33075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33075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</row>
    <row r="50" spans="2:22" ht="26.1" customHeight="1" x14ac:dyDescent="0.15">
      <c r="B50" s="32" t="s">
        <v>163</v>
      </c>
      <c r="C50" s="65" t="s">
        <v>95</v>
      </c>
      <c r="D50" s="33">
        <v>24000000</v>
      </c>
      <c r="E50" s="33">
        <v>0</v>
      </c>
      <c r="F50" s="33">
        <v>24000000</v>
      </c>
      <c r="G50" s="33">
        <v>24000000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24000000</v>
      </c>
      <c r="S50" s="33">
        <v>0</v>
      </c>
      <c r="T50" s="33">
        <v>0</v>
      </c>
      <c r="U50" s="33">
        <v>0</v>
      </c>
      <c r="V50" s="33">
        <v>0</v>
      </c>
    </row>
    <row r="51" spans="2:22" ht="26.1" customHeight="1" x14ac:dyDescent="0.15">
      <c r="B51" s="32" t="s">
        <v>160</v>
      </c>
      <c r="C51" s="66"/>
      <c r="D51" s="33">
        <v>8000000</v>
      </c>
      <c r="E51" s="33">
        <v>0</v>
      </c>
      <c r="F51" s="33">
        <v>8000000</v>
      </c>
      <c r="G51" s="33">
        <v>8000000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8000000</v>
      </c>
      <c r="S51" s="33">
        <v>0</v>
      </c>
      <c r="T51" s="33">
        <v>0</v>
      </c>
      <c r="U51" s="33">
        <v>0</v>
      </c>
      <c r="V51" s="33">
        <v>0</v>
      </c>
    </row>
    <row r="52" spans="2:22" ht="26.1" customHeight="1" x14ac:dyDescent="0.15">
      <c r="B52" s="32"/>
      <c r="C52" s="66"/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</row>
    <row r="53" spans="2:22" ht="26.1" hidden="1" customHeight="1" x14ac:dyDescent="0.15">
      <c r="B53" s="32"/>
      <c r="C53" s="34"/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</row>
    <row r="54" spans="2:22" ht="26.1" customHeight="1" x14ac:dyDescent="0.15">
      <c r="B54" s="63" t="s">
        <v>93</v>
      </c>
      <c r="C54" s="64"/>
      <c r="D54" s="33">
        <v>32000000</v>
      </c>
      <c r="E54" s="33">
        <v>0</v>
      </c>
      <c r="F54" s="33">
        <v>32000000</v>
      </c>
      <c r="G54" s="33">
        <v>32000000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32000000</v>
      </c>
      <c r="S54" s="33">
        <v>0</v>
      </c>
      <c r="T54" s="33">
        <v>0</v>
      </c>
      <c r="U54" s="33">
        <v>0</v>
      </c>
      <c r="V54" s="33">
        <v>0</v>
      </c>
    </row>
    <row r="55" spans="2:22" ht="26.1" customHeight="1" x14ac:dyDescent="0.15">
      <c r="B55" s="32" t="s">
        <v>161</v>
      </c>
      <c r="C55" s="65" t="s">
        <v>96</v>
      </c>
      <c r="D55" s="33">
        <v>1050000</v>
      </c>
      <c r="E55" s="33">
        <v>0</v>
      </c>
      <c r="F55" s="33">
        <v>1050000</v>
      </c>
      <c r="G55" s="33">
        <v>1050000</v>
      </c>
      <c r="H55" s="33">
        <v>0</v>
      </c>
      <c r="I55" s="33">
        <v>0</v>
      </c>
      <c r="J55" s="33">
        <v>0</v>
      </c>
      <c r="K55" s="33">
        <v>0</v>
      </c>
      <c r="L55" s="33">
        <v>1050000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</row>
    <row r="56" spans="2:22" ht="26.1" customHeight="1" x14ac:dyDescent="0.15">
      <c r="B56" s="32" t="s">
        <v>162</v>
      </c>
      <c r="C56" s="65"/>
      <c r="D56" s="33">
        <v>1525000</v>
      </c>
      <c r="E56" s="33">
        <v>0</v>
      </c>
      <c r="F56" s="33">
        <v>1525000</v>
      </c>
      <c r="G56" s="33">
        <v>1525000</v>
      </c>
      <c r="H56" s="33">
        <v>0</v>
      </c>
      <c r="I56" s="33">
        <v>0</v>
      </c>
      <c r="J56" s="33">
        <v>0</v>
      </c>
      <c r="K56" s="33">
        <v>1525000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</row>
    <row r="57" spans="2:22" ht="26.1" customHeight="1" x14ac:dyDescent="0.15">
      <c r="B57" s="32"/>
      <c r="C57" s="66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</row>
    <row r="58" spans="2:22" ht="26.1" hidden="1" customHeight="1" x14ac:dyDescent="0.15">
      <c r="B58" s="32"/>
      <c r="C58" s="67"/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2:22" ht="26.1" customHeight="1" x14ac:dyDescent="0.15">
      <c r="B59" s="63" t="s">
        <v>93</v>
      </c>
      <c r="C59" s="68"/>
      <c r="D59" s="33">
        <v>2575000</v>
      </c>
      <c r="E59" s="33">
        <v>0</v>
      </c>
      <c r="F59" s="33">
        <v>2575000</v>
      </c>
      <c r="G59" s="33">
        <v>2575000</v>
      </c>
      <c r="H59" s="33">
        <v>0</v>
      </c>
      <c r="I59" s="33">
        <v>0</v>
      </c>
      <c r="J59" s="33">
        <v>0</v>
      </c>
      <c r="K59" s="33">
        <v>1525000</v>
      </c>
      <c r="L59" s="33">
        <v>1050000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</row>
    <row r="60" spans="2:22" ht="26.1" customHeight="1" x14ac:dyDescent="0.15">
      <c r="B60" s="63" t="s">
        <v>65</v>
      </c>
      <c r="C60" s="64"/>
      <c r="D60" s="33">
        <f>D12+D28+D44+D49+D54+D59</f>
        <v>101411330</v>
      </c>
      <c r="E60" s="33">
        <f t="shared" ref="E60:V60" si="1">E12+E28+E44+E49+E54+E59</f>
        <v>2970955</v>
      </c>
      <c r="F60" s="33">
        <f t="shared" si="1"/>
        <v>104382285</v>
      </c>
      <c r="G60" s="33">
        <f t="shared" si="1"/>
        <v>34575000</v>
      </c>
      <c r="H60" s="33">
        <f t="shared" si="1"/>
        <v>0</v>
      </c>
      <c r="I60" s="33">
        <f t="shared" si="1"/>
        <v>9550400</v>
      </c>
      <c r="J60" s="33">
        <f t="shared" si="1"/>
        <v>10535200</v>
      </c>
      <c r="K60" s="33">
        <f t="shared" si="1"/>
        <v>10857100</v>
      </c>
      <c r="L60" s="33">
        <f t="shared" si="1"/>
        <v>16418875</v>
      </c>
      <c r="M60" s="33">
        <f t="shared" si="1"/>
        <v>0</v>
      </c>
      <c r="N60" s="33">
        <f t="shared" si="1"/>
        <v>0</v>
      </c>
      <c r="O60" s="33">
        <f t="shared" si="1"/>
        <v>0</v>
      </c>
      <c r="P60" s="33">
        <f t="shared" si="1"/>
        <v>0</v>
      </c>
      <c r="Q60" s="33">
        <f t="shared" si="1"/>
        <v>0</v>
      </c>
      <c r="R60" s="33">
        <f t="shared" si="1"/>
        <v>32000000</v>
      </c>
      <c r="S60" s="33">
        <f t="shared" si="1"/>
        <v>0</v>
      </c>
      <c r="T60" s="33">
        <f t="shared" si="1"/>
        <v>25020710</v>
      </c>
      <c r="U60" s="33">
        <f t="shared" si="1"/>
        <v>0</v>
      </c>
      <c r="V60" s="33">
        <f t="shared" si="1"/>
        <v>0</v>
      </c>
    </row>
  </sheetData>
  <sheetProtection algorithmName="SHA-512" hashValue="Y/0SegDqzUecbD9bFwD9COktH+GNtMI/gZISZZUdVKOxrzE8ZkPDPJJ59eQoyv7+9xp4vSgpnPaRcZuFQsvjVQ==" saltValue="MkLRpdPGTmCSp8eLmwqlUQ==" spinCount="100000" sheet="1" objects="1" scenarios="1" selectLockedCells="1" selectUnlockedCells="1"/>
  <mergeCells count="22">
    <mergeCell ref="B44:C44"/>
    <mergeCell ref="B2:V2"/>
    <mergeCell ref="B3:V3"/>
    <mergeCell ref="B6:B7"/>
    <mergeCell ref="C6:C7"/>
    <mergeCell ref="D6:D7"/>
    <mergeCell ref="E6:E7"/>
    <mergeCell ref="F6:F7"/>
    <mergeCell ref="G6:G7"/>
    <mergeCell ref="H6:V6"/>
    <mergeCell ref="C8:C11"/>
    <mergeCell ref="B12:C12"/>
    <mergeCell ref="C13:C27"/>
    <mergeCell ref="B28:C28"/>
    <mergeCell ref="C29:C43"/>
    <mergeCell ref="B60:C60"/>
    <mergeCell ref="C45:C48"/>
    <mergeCell ref="B49:C49"/>
    <mergeCell ref="C50:C52"/>
    <mergeCell ref="B54:C54"/>
    <mergeCell ref="C55:C58"/>
    <mergeCell ref="B59:C59"/>
  </mergeCells>
  <phoneticPr fontId="6"/>
  <pageMargins left="0.78740157480314965" right="3.937007874015748E-2" top="0.19685039370078741" bottom="0.39370078740157483" header="0" footer="0"/>
  <pageSetup paperSize="8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zoomScale="80" zoomScaleNormal="80" workbookViewId="0"/>
  </sheetViews>
  <sheetFormatPr defaultColWidth="8.875" defaultRowHeight="13.5" x14ac:dyDescent="0.15"/>
  <cols>
    <col min="1" max="1" width="4.625" style="12" customWidth="1"/>
    <col min="2" max="4" width="40.625" style="12" customWidth="1"/>
    <col min="5" max="5" width="17.125" style="12" customWidth="1"/>
    <col min="6" max="6" width="80.625" style="12" customWidth="1"/>
    <col min="7" max="16384" width="8.875" style="16"/>
  </cols>
  <sheetData>
    <row r="1" spans="2:6" x14ac:dyDescent="0.15">
      <c r="F1" s="9" t="s">
        <v>98</v>
      </c>
    </row>
    <row r="2" spans="2:6" ht="18.75" customHeight="1" x14ac:dyDescent="0.15">
      <c r="B2" s="51" t="s">
        <v>99</v>
      </c>
      <c r="C2" s="51"/>
      <c r="D2" s="51"/>
      <c r="E2" s="51"/>
      <c r="F2" s="51"/>
    </row>
    <row r="3" spans="2:6" x14ac:dyDescent="0.15">
      <c r="B3" s="52" t="s">
        <v>2</v>
      </c>
      <c r="C3" s="52"/>
      <c r="D3" s="52"/>
      <c r="E3" s="52"/>
      <c r="F3" s="52"/>
    </row>
    <row r="5" spans="2:6" x14ac:dyDescent="0.15">
      <c r="B5" s="11" t="s">
        <v>3</v>
      </c>
    </row>
    <row r="6" spans="2:6" x14ac:dyDescent="0.15">
      <c r="B6" s="11" t="s">
        <v>100</v>
      </c>
      <c r="F6" s="9" t="s">
        <v>4</v>
      </c>
    </row>
    <row r="7" spans="2:6" x14ac:dyDescent="0.15">
      <c r="B7" s="54" t="s">
        <v>101</v>
      </c>
      <c r="C7" s="54"/>
      <c r="D7" s="54" t="s">
        <v>104</v>
      </c>
      <c r="E7" s="54" t="s">
        <v>105</v>
      </c>
      <c r="F7" s="54" t="s">
        <v>106</v>
      </c>
    </row>
    <row r="8" spans="2:6" x14ac:dyDescent="0.15">
      <c r="B8" s="2" t="s">
        <v>102</v>
      </c>
      <c r="C8" s="2" t="s">
        <v>103</v>
      </c>
      <c r="D8" s="54"/>
      <c r="E8" s="54"/>
      <c r="F8" s="54"/>
    </row>
    <row r="9" spans="2:6" x14ac:dyDescent="0.15">
      <c r="B9" s="4" t="s">
        <v>107</v>
      </c>
      <c r="C9" s="4" t="s">
        <v>108</v>
      </c>
      <c r="D9" s="4" t="s">
        <v>109</v>
      </c>
      <c r="E9" s="1">
        <v>999414</v>
      </c>
      <c r="F9" s="4" t="s">
        <v>110</v>
      </c>
    </row>
    <row r="10" spans="2:6" x14ac:dyDescent="0.15">
      <c r="B10" s="56" t="s">
        <v>59</v>
      </c>
      <c r="C10" s="74"/>
      <c r="D10" s="57"/>
      <c r="E10" s="1">
        <v>999414</v>
      </c>
      <c r="F10" s="4"/>
    </row>
    <row r="12" spans="2:6" x14ac:dyDescent="0.15">
      <c r="B12" s="11" t="s">
        <v>111</v>
      </c>
      <c r="F12" s="9" t="s">
        <v>4</v>
      </c>
    </row>
    <row r="13" spans="2:6" x14ac:dyDescent="0.15">
      <c r="B13" s="54" t="s">
        <v>112</v>
      </c>
      <c r="C13" s="54"/>
      <c r="D13" s="54" t="s">
        <v>104</v>
      </c>
      <c r="E13" s="54" t="s">
        <v>105</v>
      </c>
      <c r="F13" s="54" t="s">
        <v>106</v>
      </c>
    </row>
    <row r="14" spans="2:6" x14ac:dyDescent="0.15">
      <c r="B14" s="2" t="s">
        <v>102</v>
      </c>
      <c r="C14" s="2" t="s">
        <v>103</v>
      </c>
      <c r="D14" s="54"/>
      <c r="E14" s="54"/>
      <c r="F14" s="54"/>
    </row>
    <row r="15" spans="2:6" x14ac:dyDescent="0.15">
      <c r="B15" s="4" t="s">
        <v>75</v>
      </c>
      <c r="C15" s="4" t="s">
        <v>76</v>
      </c>
      <c r="D15" s="4" t="s">
        <v>113</v>
      </c>
      <c r="E15" s="1">
        <v>28840</v>
      </c>
      <c r="F15" s="4" t="s">
        <v>114</v>
      </c>
    </row>
    <row r="16" spans="2:6" x14ac:dyDescent="0.15">
      <c r="B16" s="4" t="s">
        <v>75</v>
      </c>
      <c r="C16" s="4" t="s">
        <v>27</v>
      </c>
      <c r="D16" s="4" t="s">
        <v>113</v>
      </c>
      <c r="E16" s="1">
        <v>13302</v>
      </c>
      <c r="F16" s="4" t="s">
        <v>115</v>
      </c>
    </row>
    <row r="17" spans="2:6" x14ac:dyDescent="0.15">
      <c r="B17" s="4" t="s">
        <v>76</v>
      </c>
      <c r="C17" s="4" t="s">
        <v>75</v>
      </c>
      <c r="D17" s="4" t="s">
        <v>116</v>
      </c>
      <c r="E17" s="1">
        <v>7102644</v>
      </c>
      <c r="F17" s="4" t="s">
        <v>117</v>
      </c>
    </row>
    <row r="18" spans="2:6" x14ac:dyDescent="0.15">
      <c r="B18" s="4" t="s">
        <v>27</v>
      </c>
      <c r="C18" s="4" t="s">
        <v>75</v>
      </c>
      <c r="D18" s="4" t="s">
        <v>116</v>
      </c>
      <c r="E18" s="1">
        <v>7090582</v>
      </c>
      <c r="F18" s="4" t="s">
        <v>117</v>
      </c>
    </row>
    <row r="19" spans="2:6" x14ac:dyDescent="0.15">
      <c r="B19" s="4" t="s">
        <v>53</v>
      </c>
      <c r="C19" s="4" t="s">
        <v>75</v>
      </c>
      <c r="D19" s="4" t="s">
        <v>116</v>
      </c>
      <c r="E19" s="1">
        <v>7105644</v>
      </c>
      <c r="F19" s="4" t="s">
        <v>117</v>
      </c>
    </row>
    <row r="20" spans="2:6" x14ac:dyDescent="0.15">
      <c r="B20" s="4" t="s">
        <v>53</v>
      </c>
      <c r="C20" s="4" t="s">
        <v>76</v>
      </c>
      <c r="D20" s="4" t="s">
        <v>116</v>
      </c>
      <c r="E20" s="1">
        <v>1610000</v>
      </c>
      <c r="F20" s="4" t="s">
        <v>114</v>
      </c>
    </row>
    <row r="21" spans="2:6" x14ac:dyDescent="0.15">
      <c r="B21" s="4" t="s">
        <v>55</v>
      </c>
      <c r="C21" s="4" t="s">
        <v>75</v>
      </c>
      <c r="D21" s="4" t="s">
        <v>116</v>
      </c>
      <c r="E21" s="1">
        <v>4599566</v>
      </c>
      <c r="F21" s="4" t="s">
        <v>117</v>
      </c>
    </row>
    <row r="22" spans="2:6" x14ac:dyDescent="0.15">
      <c r="B22" s="4" t="s">
        <v>78</v>
      </c>
      <c r="C22" s="4" t="s">
        <v>75</v>
      </c>
      <c r="D22" s="4" t="s">
        <v>109</v>
      </c>
      <c r="E22" s="1">
        <v>25086432</v>
      </c>
      <c r="F22" s="4" t="s">
        <v>117</v>
      </c>
    </row>
    <row r="23" spans="2:6" x14ac:dyDescent="0.15">
      <c r="B23" s="4" t="s">
        <v>79</v>
      </c>
      <c r="C23" s="4" t="s">
        <v>75</v>
      </c>
      <c r="D23" s="4" t="s">
        <v>109</v>
      </c>
      <c r="E23" s="1">
        <v>14081760</v>
      </c>
      <c r="F23" s="4" t="s">
        <v>117</v>
      </c>
    </row>
    <row r="24" spans="2:6" x14ac:dyDescent="0.15">
      <c r="B24" s="4" t="s">
        <v>79</v>
      </c>
      <c r="C24" s="4" t="s">
        <v>84</v>
      </c>
      <c r="D24" s="4" t="s">
        <v>109</v>
      </c>
      <c r="E24" s="1">
        <v>2500000</v>
      </c>
      <c r="F24" s="4" t="s">
        <v>118</v>
      </c>
    </row>
    <row r="25" spans="2:6" x14ac:dyDescent="0.15">
      <c r="B25" s="4" t="s">
        <v>80</v>
      </c>
      <c r="C25" s="4" t="s">
        <v>75</v>
      </c>
      <c r="D25" s="4" t="s">
        <v>109</v>
      </c>
      <c r="E25" s="1">
        <v>17520</v>
      </c>
      <c r="F25" s="4" t="s">
        <v>117</v>
      </c>
    </row>
    <row r="26" spans="2:6" x14ac:dyDescent="0.15">
      <c r="B26" s="4" t="s">
        <v>81</v>
      </c>
      <c r="C26" s="4" t="s">
        <v>75</v>
      </c>
      <c r="D26" s="4" t="s">
        <v>109</v>
      </c>
      <c r="E26" s="1">
        <v>1016352</v>
      </c>
      <c r="F26" s="4" t="s">
        <v>117</v>
      </c>
    </row>
    <row r="27" spans="2:6" x14ac:dyDescent="0.15">
      <c r="B27" s="4" t="s">
        <v>82</v>
      </c>
      <c r="C27" s="4" t="s">
        <v>75</v>
      </c>
      <c r="D27" s="4" t="s">
        <v>109</v>
      </c>
      <c r="E27" s="1">
        <v>8031936</v>
      </c>
      <c r="F27" s="4" t="s">
        <v>117</v>
      </c>
    </row>
    <row r="28" spans="2:6" x14ac:dyDescent="0.15">
      <c r="B28" s="4" t="s">
        <v>82</v>
      </c>
      <c r="C28" s="4" t="s">
        <v>84</v>
      </c>
      <c r="D28" s="4" t="s">
        <v>109</v>
      </c>
      <c r="E28" s="1">
        <v>3000000</v>
      </c>
      <c r="F28" s="4" t="s">
        <v>118</v>
      </c>
    </row>
    <row r="29" spans="2:6" x14ac:dyDescent="0.15">
      <c r="B29" s="4" t="s">
        <v>83</v>
      </c>
      <c r="C29" s="4" t="s">
        <v>75</v>
      </c>
      <c r="D29" s="4" t="s">
        <v>109</v>
      </c>
      <c r="E29" s="1">
        <v>2018104</v>
      </c>
      <c r="F29" s="4" t="s">
        <v>119</v>
      </c>
    </row>
    <row r="30" spans="2:6" x14ac:dyDescent="0.15">
      <c r="B30" s="4" t="s">
        <v>83</v>
      </c>
      <c r="C30" s="4" t="s">
        <v>82</v>
      </c>
      <c r="D30" s="4" t="s">
        <v>109</v>
      </c>
      <c r="E30" s="1">
        <v>2118000</v>
      </c>
      <c r="F30" s="4" t="s">
        <v>120</v>
      </c>
    </row>
    <row r="31" spans="2:6" x14ac:dyDescent="0.15">
      <c r="B31" s="4" t="s">
        <v>84</v>
      </c>
      <c r="C31" s="4" t="s">
        <v>75</v>
      </c>
      <c r="D31" s="4" t="s">
        <v>121</v>
      </c>
      <c r="E31" s="1">
        <v>2015184</v>
      </c>
      <c r="F31" s="4" t="s">
        <v>119</v>
      </c>
    </row>
    <row r="32" spans="2:6" x14ac:dyDescent="0.15">
      <c r="B32" s="56" t="s">
        <v>59</v>
      </c>
      <c r="C32" s="74"/>
      <c r="D32" s="57"/>
      <c r="E32" s="1">
        <v>87435866</v>
      </c>
      <c r="F32" s="4"/>
    </row>
  </sheetData>
  <sheetProtection algorithmName="SHA-512" hashValue="DHVlnjpGuXR/U6aFR6gOWInBWnE6zJwR3jiLo6PyNLQtmHXSpoLhV4QLnrvXl8YkHxhqDwSOThX48OmyOevyGg==" saltValue="rmV9sKHAm8sDIjwg3uuYjw==" spinCount="100000" sheet="1" objects="1" scenarios="1" selectLockedCells="1" selectUnlockedCells="1"/>
  <mergeCells count="12">
    <mergeCell ref="F13:F14"/>
    <mergeCell ref="B2:F2"/>
    <mergeCell ref="B3:F3"/>
    <mergeCell ref="B7:C7"/>
    <mergeCell ref="D7:D8"/>
    <mergeCell ref="E7:E8"/>
    <mergeCell ref="F7:F8"/>
    <mergeCell ref="B32:D32"/>
    <mergeCell ref="B10:D10"/>
    <mergeCell ref="B13:C13"/>
    <mergeCell ref="D13:D14"/>
    <mergeCell ref="E13:E14"/>
  </mergeCells>
  <phoneticPr fontId="6"/>
  <pageMargins left="0.79166666666666663" right="0.2638888888888889" top="0.43055555555555558" bottom="0.34722222222222221" header="0.2361111111111111" footer="0.30555555555555558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4"/>
  <sheetViews>
    <sheetView zoomScale="80" zoomScaleNormal="80" workbookViewId="0"/>
  </sheetViews>
  <sheetFormatPr defaultColWidth="8.875" defaultRowHeight="13.5" x14ac:dyDescent="0.15"/>
  <cols>
    <col min="1" max="1" width="4.625" style="12" customWidth="1"/>
    <col min="2" max="2" width="6.625" style="12" customWidth="1"/>
    <col min="3" max="4" width="40.625" style="12" customWidth="1"/>
    <col min="5" max="5" width="17.125" style="12" customWidth="1"/>
    <col min="6" max="6" width="80.625" style="12" customWidth="1"/>
    <col min="7" max="16384" width="8.875" style="16"/>
  </cols>
  <sheetData>
    <row r="1" spans="2:6" x14ac:dyDescent="0.15">
      <c r="F1" s="9" t="s">
        <v>122</v>
      </c>
    </row>
    <row r="2" spans="2:6" ht="18.75" customHeight="1" x14ac:dyDescent="0.15">
      <c r="B2" s="51" t="s">
        <v>123</v>
      </c>
      <c r="C2" s="51"/>
      <c r="D2" s="51"/>
      <c r="E2" s="51"/>
      <c r="F2" s="51"/>
    </row>
    <row r="3" spans="2:6" x14ac:dyDescent="0.15">
      <c r="B3" s="52" t="s">
        <v>124</v>
      </c>
      <c r="C3" s="52"/>
      <c r="D3" s="52"/>
      <c r="E3" s="52"/>
      <c r="F3" s="52"/>
    </row>
    <row r="5" spans="2:6" x14ac:dyDescent="0.15">
      <c r="B5" s="11" t="s">
        <v>3</v>
      </c>
    </row>
    <row r="6" spans="2:6" x14ac:dyDescent="0.15">
      <c r="B6" s="11" t="s">
        <v>125</v>
      </c>
      <c r="F6" s="9" t="s">
        <v>4</v>
      </c>
    </row>
    <row r="7" spans="2:6" x14ac:dyDescent="0.15">
      <c r="B7" s="4"/>
      <c r="C7" s="2" t="s">
        <v>126</v>
      </c>
      <c r="D7" s="2" t="s">
        <v>127</v>
      </c>
      <c r="E7" s="23" t="s">
        <v>105</v>
      </c>
      <c r="F7" s="2" t="s">
        <v>106</v>
      </c>
    </row>
    <row r="8" spans="2:6" x14ac:dyDescent="0.15">
      <c r="B8" s="40" t="s">
        <v>128</v>
      </c>
      <c r="C8" s="4" t="s">
        <v>129</v>
      </c>
      <c r="D8" s="4" t="s">
        <v>108</v>
      </c>
      <c r="E8" s="1">
        <v>3100000</v>
      </c>
      <c r="F8" s="4" t="s">
        <v>130</v>
      </c>
    </row>
    <row r="9" spans="2:6" x14ac:dyDescent="0.15">
      <c r="B9" s="40"/>
      <c r="C9" s="4"/>
      <c r="D9" s="4"/>
      <c r="E9" s="4">
        <v>0</v>
      </c>
      <c r="F9" s="4"/>
    </row>
    <row r="10" spans="2:6" x14ac:dyDescent="0.15">
      <c r="B10" s="40"/>
      <c r="C10" s="7" t="s">
        <v>132</v>
      </c>
      <c r="D10" s="4"/>
      <c r="E10" s="1">
        <v>3100000</v>
      </c>
      <c r="F10" s="4"/>
    </row>
    <row r="11" spans="2:6" x14ac:dyDescent="0.15">
      <c r="B11" s="40" t="s">
        <v>131</v>
      </c>
      <c r="C11" s="4"/>
      <c r="D11" s="4"/>
      <c r="E11" s="4">
        <v>0</v>
      </c>
      <c r="F11" s="4"/>
    </row>
    <row r="12" spans="2:6" x14ac:dyDescent="0.15">
      <c r="B12" s="40"/>
      <c r="C12" s="4"/>
      <c r="D12" s="4"/>
      <c r="E12" s="4">
        <v>0</v>
      </c>
      <c r="F12" s="4"/>
    </row>
    <row r="13" spans="2:6" x14ac:dyDescent="0.15">
      <c r="B13" s="40"/>
      <c r="C13" s="7" t="s">
        <v>132</v>
      </c>
      <c r="D13" s="4"/>
      <c r="E13" s="1">
        <v>0</v>
      </c>
      <c r="F13" s="4"/>
    </row>
    <row r="14" spans="2:6" x14ac:dyDescent="0.15">
      <c r="B14" s="18"/>
      <c r="C14" s="24" t="s">
        <v>65</v>
      </c>
      <c r="D14" s="14"/>
      <c r="E14" s="19">
        <v>3100000</v>
      </c>
      <c r="F14" s="14"/>
    </row>
    <row r="16" spans="2:6" x14ac:dyDescent="0.15">
      <c r="B16" s="11" t="s">
        <v>133</v>
      </c>
      <c r="F16" s="9" t="s">
        <v>4</v>
      </c>
    </row>
    <row r="17" spans="2:6" x14ac:dyDescent="0.15">
      <c r="B17" s="4"/>
      <c r="C17" s="2" t="s">
        <v>134</v>
      </c>
      <c r="D17" s="2" t="s">
        <v>135</v>
      </c>
      <c r="E17" s="23" t="s">
        <v>105</v>
      </c>
      <c r="F17" s="2" t="s">
        <v>106</v>
      </c>
    </row>
    <row r="18" spans="2:6" x14ac:dyDescent="0.15">
      <c r="B18" s="40" t="s">
        <v>128</v>
      </c>
      <c r="C18" s="4" t="s">
        <v>75</v>
      </c>
      <c r="D18" s="4" t="s">
        <v>76</v>
      </c>
      <c r="E18" s="1">
        <v>3000000</v>
      </c>
      <c r="F18" s="4" t="s">
        <v>136</v>
      </c>
    </row>
    <row r="19" spans="2:6" x14ac:dyDescent="0.15">
      <c r="B19" s="40"/>
      <c r="C19" s="4" t="s">
        <v>75</v>
      </c>
      <c r="D19" s="4" t="s">
        <v>55</v>
      </c>
      <c r="E19" s="1">
        <v>500000</v>
      </c>
      <c r="F19" s="4" t="s">
        <v>137</v>
      </c>
    </row>
    <row r="20" spans="2:6" x14ac:dyDescent="0.15">
      <c r="B20" s="40"/>
      <c r="C20" s="7" t="s">
        <v>132</v>
      </c>
      <c r="D20" s="4"/>
      <c r="E20" s="1">
        <v>3500000</v>
      </c>
      <c r="F20" s="4"/>
    </row>
    <row r="21" spans="2:6" x14ac:dyDescent="0.15">
      <c r="B21" s="40" t="s">
        <v>131</v>
      </c>
      <c r="C21" s="4"/>
      <c r="D21" s="4"/>
      <c r="E21" s="4">
        <v>0</v>
      </c>
      <c r="F21" s="4"/>
    </row>
    <row r="22" spans="2:6" x14ac:dyDescent="0.15">
      <c r="B22" s="40"/>
      <c r="C22" s="4"/>
      <c r="D22" s="4"/>
      <c r="E22" s="4">
        <v>0</v>
      </c>
      <c r="F22" s="4"/>
    </row>
    <row r="23" spans="2:6" x14ac:dyDescent="0.15">
      <c r="B23" s="40"/>
      <c r="C23" s="7" t="s">
        <v>132</v>
      </c>
      <c r="D23" s="4"/>
      <c r="E23" s="1">
        <v>0</v>
      </c>
      <c r="F23" s="4"/>
    </row>
    <row r="24" spans="2:6" x14ac:dyDescent="0.15">
      <c r="B24" s="18"/>
      <c r="C24" s="24" t="s">
        <v>65</v>
      </c>
      <c r="D24" s="14"/>
      <c r="E24" s="19">
        <v>3500000</v>
      </c>
      <c r="F24" s="14"/>
    </row>
  </sheetData>
  <sheetProtection algorithmName="SHA-512" hashValue="g8M4/0s7YIBkHBbCI/pOL9e763iklL2IfS0bFhkQIGPxjb1VCuy/NiwhfEyHohe4JjcxeHmSdu2/12VVe/2bhA==" saltValue="rkYxOjeF4ZiIeEHYV7nhdw==" spinCount="100000" sheet="1" objects="1" scenarios="1" selectLockedCells="1" selectUnlockedCells="1"/>
  <mergeCells count="6">
    <mergeCell ref="B21:B23"/>
    <mergeCell ref="B2:F2"/>
    <mergeCell ref="B3:F3"/>
    <mergeCell ref="B8:B10"/>
    <mergeCell ref="B11:B13"/>
    <mergeCell ref="B18:B20"/>
  </mergeCells>
  <phoneticPr fontId="6"/>
  <pageMargins left="0.79166666666666663" right="0.2638888888888889" top="0.43055555555555558" bottom="0.34722222222222221" header="0.2361111111111111" footer="0.30555555555555558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33"/>
  <sheetViews>
    <sheetView zoomScale="80" zoomScaleNormal="80" workbookViewId="0"/>
  </sheetViews>
  <sheetFormatPr defaultColWidth="8.875" defaultRowHeight="13.5" x14ac:dyDescent="0.15"/>
  <cols>
    <col min="1" max="1" width="4.625" style="12" customWidth="1"/>
    <col min="2" max="2" width="3.625" style="12" customWidth="1"/>
    <col min="3" max="3" width="40.75" style="12" customWidth="1"/>
    <col min="4" max="4" width="17.125" style="12" customWidth="1"/>
    <col min="5" max="19" width="21.625" style="12" customWidth="1"/>
    <col min="20" max="16384" width="8.875" style="12"/>
  </cols>
  <sheetData>
    <row r="1" spans="2:19" x14ac:dyDescent="0.15">
      <c r="J1" s="9" t="s">
        <v>138</v>
      </c>
    </row>
    <row r="2" spans="2:19" ht="18.75" customHeight="1" x14ac:dyDescent="0.15">
      <c r="B2" s="51" t="s">
        <v>139</v>
      </c>
      <c r="C2" s="51"/>
      <c r="D2" s="51"/>
      <c r="E2" s="51"/>
      <c r="F2" s="51"/>
      <c r="G2" s="51"/>
      <c r="H2" s="51"/>
      <c r="I2" s="51"/>
      <c r="J2" s="51"/>
    </row>
    <row r="3" spans="2:19" x14ac:dyDescent="0.15"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5" spans="2:19" x14ac:dyDescent="0.15">
      <c r="B5" s="11" t="s">
        <v>3</v>
      </c>
      <c r="J5" s="9" t="s">
        <v>4</v>
      </c>
    </row>
    <row r="6" spans="2:19" x14ac:dyDescent="0.15">
      <c r="B6" s="55" t="s">
        <v>140</v>
      </c>
      <c r="C6" s="55"/>
      <c r="D6" s="54" t="s">
        <v>65</v>
      </c>
      <c r="E6" s="54" t="s">
        <v>141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2:19" ht="27" customHeight="1" x14ac:dyDescent="0.15">
      <c r="B7" s="55"/>
      <c r="C7" s="55"/>
      <c r="D7" s="54"/>
      <c r="E7" s="5" t="s">
        <v>75</v>
      </c>
      <c r="F7" s="5" t="s">
        <v>76</v>
      </c>
      <c r="G7" s="5" t="s">
        <v>27</v>
      </c>
      <c r="H7" s="5" t="s">
        <v>53</v>
      </c>
      <c r="I7" s="5" t="s">
        <v>55</v>
      </c>
      <c r="J7" s="5" t="s">
        <v>77</v>
      </c>
      <c r="K7" s="5" t="s">
        <v>78</v>
      </c>
      <c r="L7" s="5" t="s">
        <v>79</v>
      </c>
      <c r="M7" s="5" t="s">
        <v>80</v>
      </c>
      <c r="N7" s="5" t="s">
        <v>81</v>
      </c>
      <c r="O7" s="5" t="s">
        <v>82</v>
      </c>
      <c r="P7" s="5" t="s">
        <v>83</v>
      </c>
      <c r="Q7" s="5" t="s">
        <v>84</v>
      </c>
      <c r="R7" s="5" t="s">
        <v>85</v>
      </c>
      <c r="S7" s="5" t="s">
        <v>86</v>
      </c>
    </row>
    <row r="8" spans="2:19" x14ac:dyDescent="0.15">
      <c r="B8" s="21" t="s">
        <v>142</v>
      </c>
      <c r="C8" s="25"/>
      <c r="D8" s="17">
        <v>265743991</v>
      </c>
      <c r="E8" s="1">
        <v>4419765</v>
      </c>
      <c r="F8" s="1">
        <v>46307246</v>
      </c>
      <c r="G8" s="1">
        <v>22163781</v>
      </c>
      <c r="H8" s="1">
        <v>11828308</v>
      </c>
      <c r="I8" s="1">
        <v>0</v>
      </c>
      <c r="J8" s="1">
        <v>38091409</v>
      </c>
      <c r="K8" s="1">
        <v>64528816</v>
      </c>
      <c r="L8" s="1">
        <v>45551097</v>
      </c>
      <c r="M8" s="1">
        <v>9493720</v>
      </c>
      <c r="N8" s="1">
        <v>0</v>
      </c>
      <c r="O8" s="1">
        <v>0</v>
      </c>
      <c r="P8" s="1">
        <v>23359849</v>
      </c>
      <c r="Q8" s="1">
        <v>0</v>
      </c>
      <c r="R8" s="1">
        <v>0</v>
      </c>
      <c r="S8" s="1">
        <v>0</v>
      </c>
    </row>
    <row r="9" spans="2:19" x14ac:dyDescent="0.15">
      <c r="B9" s="22"/>
      <c r="C9" s="4" t="s">
        <v>143</v>
      </c>
      <c r="D9" s="17">
        <v>265743991</v>
      </c>
      <c r="E9" s="1">
        <v>4419765</v>
      </c>
      <c r="F9" s="1">
        <v>46307246</v>
      </c>
      <c r="G9" s="1">
        <v>22163781</v>
      </c>
      <c r="H9" s="1">
        <v>11828308</v>
      </c>
      <c r="I9" s="1">
        <v>0</v>
      </c>
      <c r="J9" s="1">
        <v>38091409</v>
      </c>
      <c r="K9" s="1">
        <v>64528816</v>
      </c>
      <c r="L9" s="1">
        <v>45551097</v>
      </c>
      <c r="M9" s="1">
        <v>9493720</v>
      </c>
      <c r="N9" s="1">
        <v>0</v>
      </c>
      <c r="O9" s="1">
        <v>0</v>
      </c>
      <c r="P9" s="1">
        <v>23359849</v>
      </c>
      <c r="Q9" s="1">
        <v>0</v>
      </c>
      <c r="R9" s="1">
        <v>0</v>
      </c>
      <c r="S9" s="1">
        <v>0</v>
      </c>
    </row>
    <row r="10" spans="2:19" x14ac:dyDescent="0.15">
      <c r="B10" s="22"/>
      <c r="C10" s="4" t="s">
        <v>144</v>
      </c>
      <c r="D10" s="4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2:19" x14ac:dyDescent="0.15">
      <c r="B11" s="20"/>
      <c r="C11" s="4" t="s">
        <v>145</v>
      </c>
      <c r="D11" s="4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2:19" x14ac:dyDescent="0.15">
      <c r="B12" s="62" t="s">
        <v>143</v>
      </c>
      <c r="C12" s="4" t="s">
        <v>146</v>
      </c>
      <c r="D12" s="4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2:19" x14ac:dyDescent="0.15">
      <c r="B13" s="62"/>
      <c r="C13" s="4"/>
      <c r="D13" s="4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2:19" x14ac:dyDescent="0.15">
      <c r="B14" s="62"/>
      <c r="C14" s="4" t="s">
        <v>147</v>
      </c>
      <c r="D14" s="4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2:19" x14ac:dyDescent="0.15">
      <c r="B15" s="62"/>
      <c r="C15" s="4" t="s">
        <v>148</v>
      </c>
      <c r="D15" s="4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2:19" x14ac:dyDescent="0.15">
      <c r="B16" s="62"/>
      <c r="C16" s="4"/>
      <c r="D16" s="4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2:19" x14ac:dyDescent="0.15">
      <c r="B17" s="62"/>
      <c r="C17" s="4" t="s">
        <v>147</v>
      </c>
      <c r="D17" s="4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2:19" x14ac:dyDescent="0.15">
      <c r="B18" s="62" t="s">
        <v>144</v>
      </c>
      <c r="C18" s="4" t="s">
        <v>146</v>
      </c>
      <c r="D18" s="4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2:19" x14ac:dyDescent="0.15">
      <c r="B19" s="62"/>
      <c r="C19" s="4"/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2:19" x14ac:dyDescent="0.15">
      <c r="B20" s="62"/>
      <c r="C20" s="4" t="s">
        <v>147</v>
      </c>
      <c r="D20" s="4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2:19" x14ac:dyDescent="0.15">
      <c r="B21" s="62"/>
      <c r="C21" s="4" t="s">
        <v>148</v>
      </c>
      <c r="D21" s="4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2:19" x14ac:dyDescent="0.15">
      <c r="B22" s="62"/>
      <c r="C22" s="4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2:19" x14ac:dyDescent="0.15">
      <c r="B23" s="62"/>
      <c r="C23" s="4" t="s">
        <v>147</v>
      </c>
      <c r="D23" s="4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2:19" x14ac:dyDescent="0.15">
      <c r="B24" s="62" t="s">
        <v>145</v>
      </c>
      <c r="C24" s="4" t="s">
        <v>146</v>
      </c>
      <c r="D24" s="4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2:19" x14ac:dyDescent="0.15">
      <c r="B25" s="62"/>
      <c r="C25" s="4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2:19" x14ac:dyDescent="0.15">
      <c r="B26" s="62"/>
      <c r="C26" s="4" t="s">
        <v>147</v>
      </c>
      <c r="D26" s="4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2:19" x14ac:dyDescent="0.15">
      <c r="B27" s="62"/>
      <c r="C27" s="4" t="s">
        <v>148</v>
      </c>
      <c r="D27" s="4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2:19" x14ac:dyDescent="0.15">
      <c r="B28" s="62"/>
      <c r="C28" s="4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2:19" x14ac:dyDescent="0.15">
      <c r="B29" s="62"/>
      <c r="C29" s="4" t="s">
        <v>147</v>
      </c>
      <c r="D29" s="4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2:19" x14ac:dyDescent="0.15">
      <c r="B30" s="21" t="s">
        <v>149</v>
      </c>
      <c r="C30" s="25"/>
      <c r="D30" s="17">
        <v>265743991</v>
      </c>
      <c r="E30" s="1">
        <v>4419765</v>
      </c>
      <c r="F30" s="1">
        <v>46307246</v>
      </c>
      <c r="G30" s="1">
        <v>22163781</v>
      </c>
      <c r="H30" s="1">
        <v>11828308</v>
      </c>
      <c r="I30" s="1">
        <v>0</v>
      </c>
      <c r="J30" s="1">
        <v>38091409</v>
      </c>
      <c r="K30" s="1">
        <v>64528816</v>
      </c>
      <c r="L30" s="1">
        <v>45551097</v>
      </c>
      <c r="M30" s="1">
        <v>9493720</v>
      </c>
      <c r="N30" s="1">
        <v>0</v>
      </c>
      <c r="O30" s="1">
        <v>0</v>
      </c>
      <c r="P30" s="1">
        <v>23359849</v>
      </c>
      <c r="Q30" s="1">
        <v>0</v>
      </c>
      <c r="R30" s="1">
        <v>0</v>
      </c>
      <c r="S30" s="1">
        <v>0</v>
      </c>
    </row>
    <row r="31" spans="2:19" x14ac:dyDescent="0.15">
      <c r="B31" s="22"/>
      <c r="C31" s="4" t="s">
        <v>143</v>
      </c>
      <c r="D31" s="17">
        <v>265743991</v>
      </c>
      <c r="E31" s="1">
        <v>4419765</v>
      </c>
      <c r="F31" s="1">
        <v>46307246</v>
      </c>
      <c r="G31" s="1">
        <v>22163781</v>
      </c>
      <c r="H31" s="1">
        <v>11828308</v>
      </c>
      <c r="I31" s="1">
        <v>0</v>
      </c>
      <c r="J31" s="1">
        <v>38091409</v>
      </c>
      <c r="K31" s="1">
        <v>64528816</v>
      </c>
      <c r="L31" s="1">
        <v>45551097</v>
      </c>
      <c r="M31" s="1">
        <v>9493720</v>
      </c>
      <c r="N31" s="1">
        <v>0</v>
      </c>
      <c r="O31" s="1">
        <v>0</v>
      </c>
      <c r="P31" s="1">
        <v>23359849</v>
      </c>
      <c r="Q31" s="1">
        <v>0</v>
      </c>
      <c r="R31" s="1">
        <v>0</v>
      </c>
      <c r="S31" s="1">
        <v>0</v>
      </c>
    </row>
    <row r="32" spans="2:19" x14ac:dyDescent="0.15">
      <c r="B32" s="22"/>
      <c r="C32" s="4" t="s">
        <v>144</v>
      </c>
      <c r="D32" s="4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2:19" x14ac:dyDescent="0.15">
      <c r="B33" s="20"/>
      <c r="C33" s="4" t="s">
        <v>145</v>
      </c>
      <c r="D33" s="4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</sheetData>
  <sheetProtection algorithmName="SHA-512" hashValue="JJA4TmlnQGAKoWUp+u6apgdnMX3fjxfm3DWv+wniqfwQhO+C80obpGNR/2/dxjn7bjwRBeeTbGE1qe2caYxcwA==" saltValue="bFw+CVDxnvYW1C27dLzo3A==" spinCount="100000" sheet="1" objects="1" scenarios="1" selectLockedCells="1" selectUnlockedCells="1"/>
  <mergeCells count="8">
    <mergeCell ref="B12:B17"/>
    <mergeCell ref="B18:B23"/>
    <mergeCell ref="B24:B29"/>
    <mergeCell ref="B2:J2"/>
    <mergeCell ref="B3:J3"/>
    <mergeCell ref="B6:C7"/>
    <mergeCell ref="D6:D7"/>
    <mergeCell ref="E6:S6"/>
  </mergeCells>
  <phoneticPr fontId="6"/>
  <pageMargins left="0.79166666666666663" right="0.2638888888888889" top="0.43055555555555558" bottom="0.34722222222222221" header="0.2361111111111111" footer="0.30555555555555558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21"/>
  <sheetViews>
    <sheetView zoomScaleNormal="100" workbookViewId="0"/>
  </sheetViews>
  <sheetFormatPr defaultColWidth="8.875" defaultRowHeight="13.5" x14ac:dyDescent="0.15"/>
  <cols>
    <col min="1" max="1" width="4.625" style="12" customWidth="1"/>
    <col min="2" max="2" width="3.625" style="12" customWidth="1"/>
    <col min="3" max="3" width="51.625" style="12" customWidth="1"/>
    <col min="4" max="7" width="17.125" style="12" customWidth="1"/>
    <col min="8" max="22" width="21.625" style="12" customWidth="1"/>
    <col min="23" max="16384" width="8.875" style="12"/>
  </cols>
  <sheetData>
    <row r="1" spans="2:22" x14ac:dyDescent="0.15">
      <c r="J1" s="9" t="s">
        <v>150</v>
      </c>
    </row>
    <row r="2" spans="2:22" ht="18.75" customHeight="1" x14ac:dyDescent="0.15">
      <c r="B2" s="51" t="s">
        <v>151</v>
      </c>
      <c r="C2" s="51"/>
      <c r="D2" s="51"/>
      <c r="E2" s="51"/>
      <c r="F2" s="51"/>
      <c r="G2" s="51"/>
      <c r="H2" s="51"/>
      <c r="I2" s="51"/>
      <c r="J2" s="51"/>
    </row>
    <row r="3" spans="2:22" x14ac:dyDescent="0.15"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5" spans="2:22" x14ac:dyDescent="0.15">
      <c r="B5" s="11" t="s">
        <v>3</v>
      </c>
      <c r="J5" s="9" t="s">
        <v>4</v>
      </c>
    </row>
    <row r="6" spans="2:22" x14ac:dyDescent="0.15">
      <c r="B6" s="55" t="s">
        <v>152</v>
      </c>
      <c r="C6" s="55"/>
      <c r="D6" s="54" t="s">
        <v>153</v>
      </c>
      <c r="E6" s="54"/>
      <c r="F6" s="54"/>
      <c r="G6" s="54" t="s">
        <v>65</v>
      </c>
      <c r="H6" s="54" t="s">
        <v>157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2:22" ht="27" customHeight="1" x14ac:dyDescent="0.15">
      <c r="B7" s="55"/>
      <c r="C7" s="55"/>
      <c r="D7" s="2" t="s">
        <v>154</v>
      </c>
      <c r="E7" s="10" t="s">
        <v>155</v>
      </c>
      <c r="F7" s="10" t="s">
        <v>156</v>
      </c>
      <c r="G7" s="54"/>
      <c r="H7" s="5" t="s">
        <v>75</v>
      </c>
      <c r="I7" s="5" t="s">
        <v>76</v>
      </c>
      <c r="J7" s="5" t="s">
        <v>27</v>
      </c>
      <c r="K7" s="5" t="s">
        <v>53</v>
      </c>
      <c r="L7" s="5" t="s">
        <v>55</v>
      </c>
      <c r="M7" s="5" t="s">
        <v>77</v>
      </c>
      <c r="N7" s="5" t="s">
        <v>78</v>
      </c>
      <c r="O7" s="5" t="s">
        <v>79</v>
      </c>
      <c r="P7" s="5" t="s">
        <v>80</v>
      </c>
      <c r="Q7" s="5" t="s">
        <v>81</v>
      </c>
      <c r="R7" s="5" t="s">
        <v>82</v>
      </c>
      <c r="S7" s="5" t="s">
        <v>83</v>
      </c>
      <c r="T7" s="5" t="s">
        <v>84</v>
      </c>
      <c r="U7" s="5" t="s">
        <v>85</v>
      </c>
      <c r="V7" s="5" t="s">
        <v>86</v>
      </c>
    </row>
    <row r="8" spans="2:22" x14ac:dyDescent="0.15">
      <c r="B8" s="38" t="s">
        <v>158</v>
      </c>
      <c r="C8" s="38"/>
      <c r="D8" s="13"/>
      <c r="E8" s="13"/>
      <c r="F8" s="13"/>
      <c r="G8" s="1">
        <v>655812074</v>
      </c>
      <c r="H8" s="1">
        <v>0</v>
      </c>
      <c r="I8" s="1">
        <v>23885196</v>
      </c>
      <c r="J8" s="1">
        <v>168797317</v>
      </c>
      <c r="K8" s="1">
        <v>39178868</v>
      </c>
      <c r="L8" s="1">
        <v>78371504</v>
      </c>
      <c r="M8" s="1">
        <v>200369564</v>
      </c>
      <c r="N8" s="1">
        <v>24671350</v>
      </c>
      <c r="O8" s="1">
        <v>1258736</v>
      </c>
      <c r="P8" s="1">
        <v>2066092</v>
      </c>
      <c r="Q8" s="1">
        <v>8494936</v>
      </c>
      <c r="R8" s="1">
        <v>0</v>
      </c>
      <c r="S8" s="1">
        <v>16331964</v>
      </c>
      <c r="T8" s="1">
        <v>0</v>
      </c>
      <c r="U8" s="1">
        <v>92386547</v>
      </c>
      <c r="V8" s="1">
        <v>0</v>
      </c>
    </row>
    <row r="9" spans="2:22" x14ac:dyDescent="0.15">
      <c r="B9" s="75" t="s">
        <v>159</v>
      </c>
      <c r="C9" s="4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2:22" x14ac:dyDescent="0.15">
      <c r="B10" s="75"/>
      <c r="C10" s="4" t="s">
        <v>160</v>
      </c>
      <c r="D10" s="1">
        <v>0</v>
      </c>
      <c r="E10" s="1">
        <v>8000000</v>
      </c>
      <c r="F10" s="1">
        <v>0</v>
      </c>
      <c r="G10" s="1">
        <v>8000000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8000000</v>
      </c>
      <c r="S10" s="1">
        <v>0</v>
      </c>
      <c r="T10" s="1">
        <v>0</v>
      </c>
      <c r="U10" s="1">
        <v>0</v>
      </c>
      <c r="V10" s="1">
        <v>0</v>
      </c>
    </row>
    <row r="11" spans="2:22" x14ac:dyDescent="0.15">
      <c r="B11" s="75"/>
      <c r="C11" s="4" t="s">
        <v>161</v>
      </c>
      <c r="D11" s="1">
        <v>0</v>
      </c>
      <c r="E11" s="1">
        <v>1050000</v>
      </c>
      <c r="F11" s="1">
        <v>0</v>
      </c>
      <c r="G11" s="1">
        <v>1050000</v>
      </c>
      <c r="H11" s="1">
        <v>0</v>
      </c>
      <c r="I11" s="1">
        <v>0</v>
      </c>
      <c r="J11" s="1">
        <v>0</v>
      </c>
      <c r="K11" s="1">
        <v>0</v>
      </c>
      <c r="L11" s="1">
        <v>1050000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</row>
    <row r="12" spans="2:22" x14ac:dyDescent="0.15">
      <c r="B12" s="75"/>
      <c r="C12" s="4" t="s">
        <v>162</v>
      </c>
      <c r="D12" s="1">
        <v>0</v>
      </c>
      <c r="E12" s="1">
        <v>1525000</v>
      </c>
      <c r="F12" s="1">
        <v>0</v>
      </c>
      <c r="G12" s="1">
        <v>1525000</v>
      </c>
      <c r="H12" s="1">
        <v>0</v>
      </c>
      <c r="I12" s="1">
        <v>0</v>
      </c>
      <c r="J12" s="1">
        <v>0</v>
      </c>
      <c r="K12" s="1">
        <v>1525000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2:22" x14ac:dyDescent="0.15">
      <c r="B13" s="75"/>
      <c r="C13" s="4" t="s">
        <v>163</v>
      </c>
      <c r="D13" s="1">
        <v>24000000</v>
      </c>
      <c r="E13" s="1">
        <v>0</v>
      </c>
      <c r="F13" s="1">
        <v>0</v>
      </c>
      <c r="G13" s="1">
        <v>24000000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24000000</v>
      </c>
      <c r="S13" s="1">
        <v>0</v>
      </c>
      <c r="T13" s="1">
        <v>0</v>
      </c>
      <c r="U13" s="1">
        <v>0</v>
      </c>
      <c r="V13" s="1">
        <v>0</v>
      </c>
    </row>
    <row r="14" spans="2:22" x14ac:dyDescent="0.15">
      <c r="B14" s="75"/>
      <c r="C14" s="7" t="s">
        <v>164</v>
      </c>
      <c r="D14" s="1">
        <v>24000000</v>
      </c>
      <c r="E14" s="1">
        <v>10575000</v>
      </c>
      <c r="F14" s="1">
        <v>0</v>
      </c>
      <c r="G14" s="1">
        <v>34575000</v>
      </c>
      <c r="H14" s="1">
        <v>0</v>
      </c>
      <c r="I14" s="1">
        <v>0</v>
      </c>
      <c r="J14" s="1">
        <v>0</v>
      </c>
      <c r="K14" s="1">
        <v>1525000</v>
      </c>
      <c r="L14" s="1">
        <v>1050000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32000000</v>
      </c>
      <c r="S14" s="1">
        <v>0</v>
      </c>
      <c r="T14" s="1">
        <v>0</v>
      </c>
      <c r="U14" s="1">
        <v>0</v>
      </c>
      <c r="V14" s="1">
        <v>0</v>
      </c>
    </row>
    <row r="15" spans="2:22" x14ac:dyDescent="0.15">
      <c r="B15" s="75" t="s">
        <v>148</v>
      </c>
      <c r="C15" s="4" t="s">
        <v>165</v>
      </c>
      <c r="D15" s="13"/>
      <c r="E15" s="13"/>
      <c r="F15" s="13"/>
      <c r="G15" s="1">
        <v>38648143</v>
      </c>
      <c r="H15" s="1">
        <v>0</v>
      </c>
      <c r="I15" s="1">
        <v>1487222</v>
      </c>
      <c r="J15" s="1">
        <v>7977456</v>
      </c>
      <c r="K15" s="1">
        <v>1652621</v>
      </c>
      <c r="L15" s="1">
        <v>3126386</v>
      </c>
      <c r="M15" s="1">
        <v>13410567</v>
      </c>
      <c r="N15" s="1">
        <v>2032741</v>
      </c>
      <c r="O15" s="1">
        <v>2813049</v>
      </c>
      <c r="P15" s="1">
        <v>285882</v>
      </c>
      <c r="Q15" s="1">
        <v>1026949</v>
      </c>
      <c r="R15" s="1">
        <v>0</v>
      </c>
      <c r="S15" s="1">
        <v>933929</v>
      </c>
      <c r="T15" s="1">
        <v>0</v>
      </c>
      <c r="U15" s="1">
        <v>3901341</v>
      </c>
      <c r="V15" s="1">
        <v>0</v>
      </c>
    </row>
    <row r="16" spans="2:22" x14ac:dyDescent="0.15">
      <c r="B16" s="75"/>
      <c r="C16" s="4" t="s">
        <v>166</v>
      </c>
      <c r="D16" s="13"/>
      <c r="E16" s="13"/>
      <c r="F16" s="13"/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2:22" x14ac:dyDescent="0.15">
      <c r="B17" s="75"/>
      <c r="C17" s="4" t="s">
        <v>167</v>
      </c>
      <c r="D17" s="13"/>
      <c r="E17" s="13"/>
      <c r="F17" s="13"/>
      <c r="G17" s="1">
        <v>29785746</v>
      </c>
      <c r="H17" s="1">
        <v>0</v>
      </c>
      <c r="I17" s="1">
        <v>3594208</v>
      </c>
      <c r="J17" s="1">
        <v>0</v>
      </c>
      <c r="K17" s="1">
        <v>2549890</v>
      </c>
      <c r="L17" s="1">
        <v>4214258</v>
      </c>
      <c r="M17" s="1">
        <v>11709919</v>
      </c>
      <c r="N17" s="1">
        <v>5771210</v>
      </c>
      <c r="O17" s="1">
        <v>0</v>
      </c>
      <c r="P17" s="1">
        <v>0</v>
      </c>
      <c r="Q17" s="1">
        <v>0</v>
      </c>
      <c r="R17" s="1">
        <v>0</v>
      </c>
      <c r="S17" s="1">
        <v>1946261</v>
      </c>
      <c r="T17" s="1">
        <v>0</v>
      </c>
      <c r="U17" s="1">
        <v>0</v>
      </c>
      <c r="V17" s="1">
        <v>0</v>
      </c>
    </row>
    <row r="18" spans="2:22" x14ac:dyDescent="0.15">
      <c r="B18" s="75"/>
      <c r="C18" s="4" t="s">
        <v>168</v>
      </c>
      <c r="D18" s="13"/>
      <c r="E18" s="13"/>
      <c r="F18" s="13"/>
      <c r="G18" s="1">
        <v>-28619624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-4046722</v>
      </c>
      <c r="N18" s="1">
        <v>0</v>
      </c>
      <c r="O18" s="1">
        <v>-24572902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2:22" x14ac:dyDescent="0.15">
      <c r="B19" s="75"/>
      <c r="C19" s="4" t="s">
        <v>92</v>
      </c>
      <c r="D19" s="13"/>
      <c r="E19" s="13"/>
      <c r="F19" s="13"/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2:22" x14ac:dyDescent="0.15">
      <c r="B20" s="75"/>
      <c r="C20" s="7" t="s">
        <v>169</v>
      </c>
      <c r="D20" s="13"/>
      <c r="E20" s="13"/>
      <c r="F20" s="13"/>
      <c r="G20" s="1">
        <v>39814265</v>
      </c>
      <c r="H20" s="1">
        <v>0</v>
      </c>
      <c r="I20" s="1">
        <v>5081430</v>
      </c>
      <c r="J20" s="1">
        <v>7977456</v>
      </c>
      <c r="K20" s="1">
        <v>4202511</v>
      </c>
      <c r="L20" s="1">
        <v>7340644</v>
      </c>
      <c r="M20" s="1">
        <v>21073764</v>
      </c>
      <c r="N20" s="1">
        <v>7803951</v>
      </c>
      <c r="O20" s="1">
        <v>-21759853</v>
      </c>
      <c r="P20" s="1">
        <v>285882</v>
      </c>
      <c r="Q20" s="1">
        <v>1026949</v>
      </c>
      <c r="R20" s="1">
        <v>0</v>
      </c>
      <c r="S20" s="1">
        <v>2880190</v>
      </c>
      <c r="T20" s="1">
        <v>0</v>
      </c>
      <c r="U20" s="1">
        <v>3901341</v>
      </c>
      <c r="V20" s="1">
        <v>0</v>
      </c>
    </row>
    <row r="21" spans="2:22" x14ac:dyDescent="0.15">
      <c r="B21" s="38" t="s">
        <v>149</v>
      </c>
      <c r="C21" s="38"/>
      <c r="D21" s="13"/>
      <c r="E21" s="13"/>
      <c r="F21" s="13"/>
      <c r="G21" s="1">
        <v>650572809</v>
      </c>
      <c r="H21" s="1">
        <v>0</v>
      </c>
      <c r="I21" s="1">
        <v>18803766</v>
      </c>
      <c r="J21" s="1">
        <v>160819861</v>
      </c>
      <c r="K21" s="1">
        <v>36501357</v>
      </c>
      <c r="L21" s="1">
        <v>72080860</v>
      </c>
      <c r="M21" s="1">
        <v>179295800</v>
      </c>
      <c r="N21" s="1">
        <v>16867399</v>
      </c>
      <c r="O21" s="1">
        <v>23018589</v>
      </c>
      <c r="P21" s="1">
        <v>1780210</v>
      </c>
      <c r="Q21" s="1">
        <v>7467987</v>
      </c>
      <c r="R21" s="1">
        <v>32000000</v>
      </c>
      <c r="S21" s="1">
        <v>13451774</v>
      </c>
      <c r="T21" s="1">
        <v>0</v>
      </c>
      <c r="U21" s="1">
        <v>88485206</v>
      </c>
      <c r="V21" s="1">
        <v>0</v>
      </c>
    </row>
  </sheetData>
  <sheetProtection algorithmName="SHA-512" hashValue="9uXATPkt5haVB+wF9cV74mW8ZKiPvLSI3NtXVjaHk4YbD+ISWNxXJBgdhCqLnZiF0keZWbUdDKCCdmvYvpMsbQ==" saltValue="ar/DN1YMAH3Yn8gmUOyL0g==" spinCount="100000" sheet="1" objects="1" scenarios="1" selectLockedCells="1" selectUnlockedCells="1"/>
  <mergeCells count="10">
    <mergeCell ref="B8:C8"/>
    <mergeCell ref="B9:B14"/>
    <mergeCell ref="B15:B20"/>
    <mergeCell ref="B21:C21"/>
    <mergeCell ref="B2:J2"/>
    <mergeCell ref="B3:J3"/>
    <mergeCell ref="B6:C7"/>
    <mergeCell ref="D6:F6"/>
    <mergeCell ref="G6:G7"/>
    <mergeCell ref="H6:V6"/>
  </mergeCells>
  <phoneticPr fontId="6"/>
  <pageMargins left="0.79166666666666663" right="0.2638888888888889" top="0.43055555555555558" bottom="0.34722222222222221" header="0.2361111111111111" footer="0.30555555555555558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社会福祉法人　愛護会 借入金明細書</vt:lpstr>
      <vt:lpstr>社会福祉法人　愛護会 寄附金収益明細書</vt:lpstr>
      <vt:lpstr>社会福祉法人　愛護会 補助金事業等収益明細書</vt:lpstr>
      <vt:lpstr>社会福祉法人　愛護会 事間及び拠間繰入金</vt:lpstr>
      <vt:lpstr>社会福祉法人　愛護会 事間及び拠間貸付残高</vt:lpstr>
      <vt:lpstr>社会福祉法人　愛護会 基本金明細書</vt:lpstr>
      <vt:lpstr>社会福祉法人　愛護会 国庫補助金等特別積立</vt:lpstr>
      <vt:lpstr>'社会福祉法人　愛護会 補助金事業等収益明細書'!Print_Area</vt:lpstr>
      <vt:lpstr>'社会福祉法人　愛護会 基本金明細書'!Print_Titles</vt:lpstr>
      <vt:lpstr>'社会福祉法人　愛護会 寄附金収益明細書'!Print_Titles</vt:lpstr>
      <vt:lpstr>'社会福祉法人　愛護会 国庫補助金等特別積立'!Print_Titles</vt:lpstr>
      <vt:lpstr>'社会福祉法人　愛護会 事間及び拠間繰入金'!Print_Titles</vt:lpstr>
      <vt:lpstr>'社会福祉法人　愛護会 事間及び拠間貸付残高'!Print_Titles</vt:lpstr>
      <vt:lpstr>'社会福祉法人　愛護会 借入金明細書'!Print_Titles</vt:lpstr>
      <vt:lpstr>'社会福祉法人　愛護会 補助金事業等収益明細書'!Print_Titles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honbu17</cp:lastModifiedBy>
  <dcterms:modified xsi:type="dcterms:W3CDTF">2020-06-29T04:50:56Z</dcterms:modified>
</cp:coreProperties>
</file>